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BAJO\TORRIJOS\DEFINITIVO\Nueva carpeta\"/>
    </mc:Choice>
  </mc:AlternateContent>
  <xr:revisionPtr revIDLastSave="0" documentId="8_{B730246E-126E-4100-9D76-3B4FFFD3C87E}" xr6:coauthVersionLast="47" xr6:coauthVersionMax="47" xr10:uidLastSave="{00000000-0000-0000-0000-000000000000}"/>
  <bookViews>
    <workbookView xWindow="-120" yWindow="-120" windowWidth="29040" windowHeight="15720"/>
  </bookViews>
  <sheets>
    <sheet name="Previsional" sheetId="31" r:id="rId1"/>
  </sheets>
  <definedNames>
    <definedName name="_xlnm.Print_Area" localSheetId="0">Previsional!$C$2:$U$37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1" l="1"/>
  <c r="E28" i="31"/>
  <c r="J28" i="31"/>
  <c r="L28" i="31"/>
  <c r="N28" i="31"/>
  <c r="P28" i="31"/>
  <c r="R28" i="31"/>
  <c r="T28" i="31"/>
  <c r="H28" i="31"/>
  <c r="M18" i="31"/>
  <c r="D31" i="31"/>
  <c r="D29" i="31"/>
  <c r="D26" i="31"/>
  <c r="D24" i="31"/>
  <c r="D23" i="31"/>
  <c r="D22" i="31"/>
  <c r="D21" i="31"/>
  <c r="E21" i="31"/>
  <c r="D20" i="31"/>
  <c r="D19" i="31"/>
  <c r="E19" i="31"/>
  <c r="D18" i="31"/>
  <c r="D17" i="31"/>
  <c r="D15" i="31"/>
  <c r="D14" i="31"/>
  <c r="U31" i="31"/>
  <c r="S31" i="31"/>
  <c r="Q31" i="31"/>
  <c r="O31" i="31"/>
  <c r="M31" i="31"/>
  <c r="K31" i="31"/>
  <c r="I31" i="31"/>
  <c r="G31" i="31"/>
  <c r="U26" i="31"/>
  <c r="S26" i="31"/>
  <c r="Q26" i="31"/>
  <c r="O26" i="31"/>
  <c r="M26" i="31"/>
  <c r="K26" i="31"/>
  <c r="I26" i="31"/>
  <c r="G26" i="31"/>
  <c r="T25" i="31"/>
  <c r="U25" i="31"/>
  <c r="R25" i="31"/>
  <c r="P25" i="31"/>
  <c r="Q25" i="31"/>
  <c r="N25" i="31"/>
  <c r="O25" i="31"/>
  <c r="L25" i="31"/>
  <c r="M25" i="31"/>
  <c r="J25" i="31"/>
  <c r="J27" i="31"/>
  <c r="J30" i="31"/>
  <c r="K30" i="31"/>
  <c r="H25" i="31"/>
  <c r="I25" i="31"/>
  <c r="F25" i="31"/>
  <c r="G25" i="31"/>
  <c r="U24" i="31"/>
  <c r="S24" i="31"/>
  <c r="Q24" i="31"/>
  <c r="O24" i="31"/>
  <c r="M24" i="31"/>
  <c r="K24" i="31"/>
  <c r="I24" i="31"/>
  <c r="G24" i="31"/>
  <c r="U23" i="31"/>
  <c r="S23" i="31"/>
  <c r="Q23" i="31"/>
  <c r="O23" i="31"/>
  <c r="M23" i="31"/>
  <c r="K23" i="31"/>
  <c r="I23" i="31"/>
  <c r="G23" i="31"/>
  <c r="U22" i="31"/>
  <c r="S22" i="31"/>
  <c r="Q22" i="31"/>
  <c r="O22" i="31"/>
  <c r="M22" i="31"/>
  <c r="K22" i="31"/>
  <c r="I22" i="31"/>
  <c r="G22" i="31"/>
  <c r="U21" i="31"/>
  <c r="S21" i="31"/>
  <c r="Q21" i="31"/>
  <c r="O21" i="31"/>
  <c r="M21" i="31"/>
  <c r="K21" i="31"/>
  <c r="I21" i="31"/>
  <c r="G21" i="31"/>
  <c r="U20" i="31"/>
  <c r="S20" i="31"/>
  <c r="Q20" i="31"/>
  <c r="O20" i="31"/>
  <c r="M20" i="31"/>
  <c r="K20" i="31"/>
  <c r="I20" i="31"/>
  <c r="G20" i="31"/>
  <c r="U19" i="31"/>
  <c r="S19" i="31"/>
  <c r="Q19" i="31"/>
  <c r="O19" i="31"/>
  <c r="M19" i="31"/>
  <c r="K19" i="31"/>
  <c r="I19" i="31"/>
  <c r="G19" i="31"/>
  <c r="U18" i="31"/>
  <c r="S18" i="31"/>
  <c r="Q18" i="31"/>
  <c r="O18" i="31"/>
  <c r="K18" i="31"/>
  <c r="I18" i="31"/>
  <c r="G18" i="31"/>
  <c r="U17" i="31"/>
  <c r="S17" i="31"/>
  <c r="Q17" i="31"/>
  <c r="O17" i="31"/>
  <c r="M17" i="31"/>
  <c r="K17" i="31"/>
  <c r="I17" i="31"/>
  <c r="G17" i="31"/>
  <c r="T16" i="31"/>
  <c r="T27" i="31"/>
  <c r="U27" i="31"/>
  <c r="R16" i="31"/>
  <c r="S16" i="31"/>
  <c r="P16" i="31"/>
  <c r="N16" i="31"/>
  <c r="O16" i="31"/>
  <c r="L16" i="31"/>
  <c r="M16" i="31"/>
  <c r="J16" i="31"/>
  <c r="K16" i="31"/>
  <c r="H16" i="31"/>
  <c r="F16" i="31"/>
  <c r="G16" i="31"/>
  <c r="U15" i="31"/>
  <c r="S15" i="31"/>
  <c r="Q15" i="31"/>
  <c r="O15" i="31"/>
  <c r="M15" i="31"/>
  <c r="K15" i="31"/>
  <c r="I15" i="31"/>
  <c r="G15" i="31"/>
  <c r="U14" i="31"/>
  <c r="S14" i="31"/>
  <c r="Q14" i="31"/>
  <c r="O14" i="31"/>
  <c r="M14" i="31"/>
  <c r="K14" i="31"/>
  <c r="I14" i="31"/>
  <c r="G14" i="31"/>
  <c r="H27" i="31"/>
  <c r="I27" i="31"/>
  <c r="F27" i="31"/>
  <c r="F30" i="31"/>
  <c r="F32" i="31"/>
  <c r="G32" i="31"/>
  <c r="L27" i="31"/>
  <c r="M27" i="31"/>
  <c r="L30" i="31"/>
  <c r="M30" i="31"/>
  <c r="N27" i="31"/>
  <c r="O27" i="31"/>
  <c r="P27" i="31"/>
  <c r="Q27" i="31"/>
  <c r="R27" i="31"/>
  <c r="S27" i="31"/>
  <c r="I16" i="31"/>
  <c r="Q16" i="31"/>
  <c r="U16" i="31"/>
  <c r="K25" i="31"/>
  <c r="S25" i="31"/>
  <c r="J32" i="31"/>
  <c r="K32" i="31"/>
  <c r="N32" i="31"/>
  <c r="O32" i="31"/>
  <c r="H32" i="31"/>
  <c r="I32" i="31"/>
  <c r="P32" i="31"/>
  <c r="Q32" i="31"/>
  <c r="R32" i="31"/>
  <c r="S32" i="31"/>
  <c r="T32" i="31"/>
  <c r="U32" i="31"/>
  <c r="L32" i="31"/>
  <c r="M32" i="31"/>
  <c r="T30" i="31"/>
  <c r="U30" i="31"/>
  <c r="G27" i="31"/>
  <c r="H30" i="31"/>
  <c r="I30" i="31"/>
  <c r="R30" i="31"/>
  <c r="S30" i="31"/>
  <c r="K27" i="31"/>
  <c r="N30" i="31"/>
  <c r="O30" i="31"/>
  <c r="P30" i="31"/>
  <c r="Q30" i="31"/>
  <c r="E29" i="31"/>
  <c r="E26" i="31"/>
  <c r="E15" i="31"/>
  <c r="E18" i="31"/>
  <c r="E17" i="31"/>
  <c r="D16" i="31"/>
  <c r="E16" i="31"/>
  <c r="E20" i="31"/>
  <c r="E24" i="31"/>
  <c r="E23" i="31"/>
  <c r="E22" i="31"/>
  <c r="D25" i="31"/>
  <c r="E25" i="31"/>
  <c r="E31" i="31"/>
  <c r="G30" i="31"/>
  <c r="D27" i="31"/>
  <c r="D30" i="31"/>
  <c r="E27" i="31"/>
  <c r="D32" i="31"/>
  <c r="E32" i="31"/>
  <c r="E30" i="31"/>
</calcChain>
</file>

<file path=xl/sharedStrings.xml><?xml version="1.0" encoding="utf-8"?>
<sst xmlns="http://schemas.openxmlformats.org/spreadsheetml/2006/main" count="42" uniqueCount="42">
  <si>
    <t>ESTE MODELO SE CUMPLIMENTARÁ Y SE INCLUIRÁ EN EL SOBRE Nº 3 DE LA PETICIÓN DE OFERTAS</t>
  </si>
  <si>
    <t>EMPRESA</t>
  </si>
  <si>
    <t>Firma y sello:</t>
  </si>
  <si>
    <t>TOTAL CONTRATO</t>
  </si>
  <si>
    <t>AÑOS PREVISTOS DE VIGENCIA DEL CONTRATO</t>
  </si>
  <si>
    <t xml:space="preserve">TOTAL </t>
  </si>
  <si>
    <t>% s/ventas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</si>
  <si>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</si>
  <si>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</si>
  <si>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</si>
  <si>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</si>
  <si>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</si>
  <si>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</si>
  <si>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</si>
  <si>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</si>
  <si>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 xml:space="preserve">VENTAS       </t>
  </si>
  <si>
    <t>COSTES MATERIA PRIMA</t>
  </si>
  <si>
    <t>MARGEN BRUTO</t>
  </si>
  <si>
    <t>COSTES PERSONAL</t>
  </si>
  <si>
    <t>COMISIONES T. BANCARIAS</t>
  </si>
  <si>
    <t>TASAS Y TRIBUTOS</t>
  </si>
  <si>
    <t>MNTO. Y SUMINISTROS</t>
  </si>
  <si>
    <t>PUBLICIDAD Y PROMOCIÓN</t>
  </si>
  <si>
    <t>EXTRUCT. Y ADMON.</t>
  </si>
  <si>
    <t>GASTOS GENERALES</t>
  </si>
  <si>
    <t>OTROS COSTES ( 1 )</t>
  </si>
  <si>
    <t>TOTAL GASTOS GENERALES</t>
  </si>
  <si>
    <t>AMORTIZACIONES</t>
  </si>
  <si>
    <t>MARGEN DE EXPLOTACIÓN ANTES DE RENTAS</t>
  </si>
  <si>
    <t>RENTA VARIABLE</t>
  </si>
  <si>
    <t>MARGEN DE EXPLOTACION</t>
  </si>
  <si>
    <t>GASTOS EXTRAORDINARIOS</t>
  </si>
  <si>
    <t>Bº ANTES IMPTOS.</t>
  </si>
  <si>
    <t>( 1 ) Descripción de Otros Costes y/o Gastos Extraordinarios:</t>
  </si>
  <si>
    <t>OBSERVACIONES</t>
  </si>
  <si>
    <t>(COMPLETAR SOLO CELDAS EN BLANCO)</t>
  </si>
  <si>
    <t>MODELO DE CUENTA DE EXPLOTACIÓN PREVISIONAL</t>
  </si>
  <si>
    <t>( 2 ) Según apartado E del Anejo 1 del P.C.P.</t>
  </si>
  <si>
    <t>( 3 ) Según punto L.1.1. del Anejo 1 del P.C.P.</t>
  </si>
  <si>
    <t>RENTA FIJA MINIMA EXIGIDA EN LICITACIÓN (2)</t>
  </si>
  <si>
    <t>RENTA FIJA OFERTADA (3)</t>
  </si>
  <si>
    <t>ANEJO 1.D AL C.C.P. Nº EXPEDIENTE 2024-163-00013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</si>
</sst>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%"/>
    <numFmt numFmtId="168" formatCode="#,##0\ &quot;€&quot;"/>
  </numFmts>
  <fonts count="20" x14ac:knownFonts="1">
    <font>
      <sz val="10"/>
      <name val="Arial"/>
      <family val="2"/>
    </font>
    <font>
      <b/>
      <u/>
      <sz val="12"/>
      <name val="Verdana"/>
      <family val="2"/>
    </font>
    <font>
      <sz val="10"/>
      <name val="Verdana"/>
      <family val="2"/>
    </font>
    <font>
      <b/>
      <sz val="18"/>
      <name val="Verdana"/>
      <family val="2"/>
    </font>
    <font>
      <b/>
      <sz val="2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24"/>
      <name val="Verdana"/>
      <family val="2"/>
    </font>
    <font>
      <b/>
      <sz val="14"/>
      <color rgb="FFFF0000"/>
      <name val="Verdana"/>
      <family val="2"/>
    </font>
    <font>
      <sz val="10"/>
      <color theme="1" tint="0.34998626667073579"/>
      <name val="Verdana"/>
      <family val="2"/>
    </font>
    <font>
      <sz val="10"/>
      <color theme="1"/>
      <name val="Verdana"/>
      <family val="2"/>
    </font>
    <font>
      <b/>
      <sz val="10"/>
      <color theme="1" tint="0.34998626667073579"/>
      <name val="Verdana"/>
      <family val="2"/>
    </font>
    <font>
      <b/>
      <sz val="22"/>
      <color theme="1" tint="0.499984740745262"/>
      <name val="Verdana"/>
      <family val="2"/>
    </font>
    <font>
      <b/>
      <sz val="14"/>
      <color theme="1" tint="0.49998474074526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double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double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10" fillId="3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shrinkToFit="1"/>
    </xf>
    <xf numFmtId="0" fontId="2" fillId="0" borderId="29" xfId="0" applyFont="1" applyBorder="1" applyProtection="1"/>
    <xf numFmtId="0" fontId="1" fillId="0" borderId="29" xfId="0" applyFont="1" applyBorder="1" applyAlignment="1" applyProtection="1">
      <alignment horizontal="right"/>
    </xf>
    <xf numFmtId="0" fontId="2" fillId="0" borderId="30" xfId="0" applyFont="1" applyBorder="1" applyProtection="1"/>
    <xf numFmtId="0" fontId="2" fillId="0" borderId="31" xfId="0" applyFont="1" applyBorder="1" applyProtection="1"/>
    <xf numFmtId="0" fontId="2" fillId="0" borderId="32" xfId="0" applyFont="1" applyBorder="1" applyProtection="1"/>
    <xf numFmtId="0" fontId="2" fillId="0" borderId="33" xfId="0" applyFont="1" applyBorder="1" applyProtection="1"/>
    <xf numFmtId="0" fontId="2" fillId="0" borderId="34" xfId="0" applyFont="1" applyBorder="1" applyProtection="1"/>
    <xf numFmtId="0" fontId="2" fillId="0" borderId="34" xfId="0" applyFont="1" applyFill="1" applyBorder="1" applyProtection="1"/>
    <xf numFmtId="0" fontId="1" fillId="0" borderId="34" xfId="0" applyFont="1" applyBorder="1" applyProtection="1"/>
    <xf numFmtId="0" fontId="2" fillId="0" borderId="35" xfId="0" applyFont="1" applyBorder="1" applyProtection="1"/>
    <xf numFmtId="0" fontId="2" fillId="0" borderId="36" xfId="0" applyFont="1" applyBorder="1" applyProtection="1"/>
    <xf numFmtId="0" fontId="2" fillId="0" borderId="37" xfId="0" applyFont="1" applyBorder="1" applyProtection="1"/>
    <xf numFmtId="0" fontId="5" fillId="0" borderId="38" xfId="0" applyFont="1" applyBorder="1" applyAlignment="1" applyProtection="1">
      <alignment horizontal="center" vertical="center"/>
    </xf>
    <xf numFmtId="0" fontId="2" fillId="0" borderId="39" xfId="0" applyFont="1" applyBorder="1" applyProtection="1"/>
    <xf numFmtId="0" fontId="5" fillId="0" borderId="40" xfId="0" applyFont="1" applyFill="1" applyBorder="1" applyProtection="1"/>
    <xf numFmtId="0" fontId="6" fillId="0" borderId="40" xfId="0" applyFont="1" applyBorder="1" applyProtection="1"/>
    <xf numFmtId="0" fontId="1" fillId="0" borderId="40" xfId="0" applyFont="1" applyBorder="1" applyAlignment="1" applyProtection="1">
      <alignment horizontal="center"/>
    </xf>
    <xf numFmtId="0" fontId="2" fillId="0" borderId="40" xfId="0" applyFont="1" applyBorder="1" applyProtection="1"/>
    <xf numFmtId="0" fontId="3" fillId="0" borderId="41" xfId="0" applyFont="1" applyBorder="1" applyAlignment="1" applyProtection="1">
      <alignment horizontal="center"/>
    </xf>
    <xf numFmtId="0" fontId="2" fillId="0" borderId="41" xfId="0" applyFont="1" applyBorder="1" applyProtection="1"/>
    <xf numFmtId="0" fontId="2" fillId="0" borderId="42" xfId="0" applyFont="1" applyBorder="1" applyProtection="1"/>
    <xf numFmtId="0" fontId="2" fillId="0" borderId="43" xfId="0" applyFont="1" applyBorder="1" applyProtection="1"/>
    <xf numFmtId="4" fontId="0" fillId="0" borderId="0" xfId="0" applyNumberFormat="1" applyAlignment="1"/>
    <xf numFmtId="10" fontId="12" fillId="4" borderId="0" xfId="0" applyNumberFormat="1" applyFont="1" applyFill="1"/>
    <xf numFmtId="4" fontId="2" fillId="0" borderId="0" xfId="0" applyNumberFormat="1" applyFont="1" applyProtection="1"/>
    <xf numFmtId="0" fontId="8" fillId="3" borderId="2" xfId="0" applyFont="1" applyFill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vertical="center"/>
    </xf>
    <xf numFmtId="0" fontId="2" fillId="0" borderId="34" xfId="0" applyFont="1" applyFill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vertical="center"/>
    </xf>
    <xf numFmtId="0" fontId="2" fillId="0" borderId="30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left" vertical="center" wrapText="1"/>
    </xf>
    <xf numFmtId="0" fontId="8" fillId="6" borderId="4" xfId="0" applyFont="1" applyFill="1" applyBorder="1" applyAlignment="1" applyProtection="1">
      <alignment horizontal="left" vertical="center" wrapText="1"/>
    </xf>
    <xf numFmtId="0" fontId="9" fillId="7" borderId="4" xfId="0" applyFont="1" applyFill="1" applyBorder="1" applyAlignment="1" applyProtection="1">
      <alignment horizontal="left" vertical="center" wrapText="1"/>
    </xf>
    <xf numFmtId="0" fontId="8" fillId="7" borderId="5" xfId="0" applyFont="1" applyFill="1" applyBorder="1" applyAlignment="1" applyProtection="1">
      <alignment horizontal="left" vertical="center" wrapText="1"/>
    </xf>
    <xf numFmtId="0" fontId="8" fillId="8" borderId="3" xfId="0" applyFont="1" applyFill="1" applyBorder="1" applyAlignment="1" applyProtection="1">
      <alignment horizontal="left" vertical="center"/>
    </xf>
    <xf numFmtId="0" fontId="9" fillId="8" borderId="3" xfId="0" applyFont="1" applyFill="1" applyBorder="1" applyAlignment="1" applyProtection="1">
      <alignment horizontal="left" vertical="center"/>
    </xf>
    <xf numFmtId="166" fontId="15" fillId="3" borderId="44" xfId="0" applyNumberFormat="1" applyFont="1" applyFill="1" applyBorder="1" applyAlignment="1" applyProtection="1">
      <alignment horizontal="center" vertical="center" shrinkToFit="1"/>
    </xf>
    <xf numFmtId="168" fontId="2" fillId="8" borderId="45" xfId="0" applyNumberFormat="1" applyFont="1" applyFill="1" applyBorder="1" applyAlignment="1" applyProtection="1">
      <alignment horizontal="right" vertical="center" shrinkToFit="1"/>
    </xf>
    <xf numFmtId="166" fontId="2" fillId="8" borderId="46" xfId="0" applyNumberFormat="1" applyFont="1" applyFill="1" applyBorder="1" applyAlignment="1" applyProtection="1">
      <alignment horizontal="center" vertical="center" shrinkToFit="1"/>
    </xf>
    <xf numFmtId="168" fontId="2" fillId="8" borderId="47" xfId="0" applyNumberFormat="1" applyFont="1" applyFill="1" applyBorder="1" applyAlignment="1" applyProtection="1">
      <alignment horizontal="right" vertical="center" shrinkToFit="1"/>
    </xf>
    <xf numFmtId="168" fontId="15" fillId="3" borderId="48" xfId="0" applyNumberFormat="1" applyFont="1" applyFill="1" applyBorder="1" applyAlignment="1" applyProtection="1">
      <alignment horizontal="right" vertical="center" shrinkToFit="1"/>
    </xf>
    <xf numFmtId="166" fontId="15" fillId="3" borderId="49" xfId="0" applyNumberFormat="1" applyFont="1" applyFill="1" applyBorder="1" applyAlignment="1" applyProtection="1">
      <alignment horizontal="center" vertical="center" shrinkToFit="1"/>
    </xf>
    <xf numFmtId="166" fontId="15" fillId="3" borderId="50" xfId="0" applyNumberFormat="1" applyFont="1" applyFill="1" applyBorder="1" applyAlignment="1" applyProtection="1">
      <alignment horizontal="center" vertical="center" shrinkToFit="1"/>
    </xf>
    <xf numFmtId="168" fontId="16" fillId="8" borderId="47" xfId="0" applyNumberFormat="1" applyFont="1" applyFill="1" applyBorder="1" applyAlignment="1" applyProtection="1">
      <alignment horizontal="right" vertical="center" shrinkToFit="1"/>
    </xf>
    <xf numFmtId="166" fontId="15" fillId="3" borderId="51" xfId="0" applyNumberFormat="1" applyFont="1" applyFill="1" applyBorder="1" applyAlignment="1" applyProtection="1">
      <alignment horizontal="center" vertical="center" shrinkToFit="1"/>
    </xf>
    <xf numFmtId="166" fontId="8" fillId="3" borderId="6" xfId="0" applyNumberFormat="1" applyFont="1" applyFill="1" applyBorder="1" applyAlignment="1" applyProtection="1">
      <alignment horizontal="center" vertical="center" shrinkToFit="1"/>
    </xf>
    <xf numFmtId="168" fontId="15" fillId="4" borderId="48" xfId="0" applyNumberFormat="1" applyFont="1" applyFill="1" applyBorder="1" applyAlignment="1" applyProtection="1">
      <alignment horizontal="right" vertical="center" shrinkToFit="1"/>
      <protection locked="0"/>
    </xf>
    <xf numFmtId="168" fontId="15" fillId="4" borderId="52" xfId="0" applyNumberFormat="1" applyFont="1" applyFill="1" applyBorder="1" applyAlignment="1" applyProtection="1">
      <alignment horizontal="right" vertical="center" shrinkToFit="1"/>
      <protection locked="0"/>
    </xf>
    <xf numFmtId="166" fontId="8" fillId="3" borderId="7" xfId="0" applyNumberFormat="1" applyFont="1" applyFill="1" applyBorder="1" applyAlignment="1" applyProtection="1">
      <alignment horizontal="center" vertical="center" shrinkToFit="1"/>
    </xf>
    <xf numFmtId="168" fontId="15" fillId="4" borderId="53" xfId="0" applyNumberFormat="1" applyFont="1" applyFill="1" applyBorder="1" applyAlignment="1" applyProtection="1">
      <alignment horizontal="right" vertical="center" shrinkToFit="1"/>
      <protection locked="0"/>
    </xf>
    <xf numFmtId="168" fontId="15" fillId="4" borderId="54" xfId="0" applyNumberFormat="1" applyFont="1" applyFill="1" applyBorder="1" applyAlignment="1" applyProtection="1">
      <alignment horizontal="right" vertical="center" shrinkToFit="1"/>
      <protection locked="0"/>
    </xf>
    <xf numFmtId="168" fontId="8" fillId="8" borderId="8" xfId="0" applyNumberFormat="1" applyFont="1" applyFill="1" applyBorder="1" applyAlignment="1" applyProtection="1">
      <alignment horizontal="right" vertical="center" shrinkToFit="1"/>
    </xf>
    <xf numFmtId="166" fontId="8" fillId="8" borderId="3" xfId="0" applyNumberFormat="1" applyFont="1" applyFill="1" applyBorder="1" applyAlignment="1" applyProtection="1">
      <alignment horizontal="center" vertical="center" shrinkToFit="1"/>
    </xf>
    <xf numFmtId="166" fontId="8" fillId="3" borderId="9" xfId="0" applyNumberFormat="1" applyFont="1" applyFill="1" applyBorder="1" applyAlignment="1" applyProtection="1">
      <alignment horizontal="center" vertical="center" shrinkToFit="1"/>
    </xf>
    <xf numFmtId="168" fontId="15" fillId="4" borderId="55" xfId="0" applyNumberFormat="1" applyFont="1" applyFill="1" applyBorder="1" applyAlignment="1" applyProtection="1">
      <alignment horizontal="right" vertical="center" shrinkToFit="1"/>
      <protection locked="0"/>
    </xf>
    <xf numFmtId="168" fontId="15" fillId="4" borderId="56" xfId="0" applyNumberFormat="1" applyFont="1" applyFill="1" applyBorder="1" applyAlignment="1" applyProtection="1">
      <alignment horizontal="right" vertical="center" shrinkToFit="1"/>
      <protection locked="0"/>
    </xf>
    <xf numFmtId="168" fontId="8" fillId="3" borderId="10" xfId="0" applyNumberFormat="1" applyFont="1" applyFill="1" applyBorder="1" applyAlignment="1" applyProtection="1">
      <alignment horizontal="right" vertical="center" shrinkToFit="1"/>
    </xf>
    <xf numFmtId="166" fontId="8" fillId="3" borderId="11" xfId="0" applyNumberFormat="1" applyFont="1" applyFill="1" applyBorder="1" applyAlignment="1" applyProtection="1">
      <alignment horizontal="center" vertical="center" shrinkToFit="1"/>
    </xf>
    <xf numFmtId="168" fontId="15" fillId="4" borderId="57" xfId="0" applyNumberFormat="1" applyFont="1" applyFill="1" applyBorder="1" applyAlignment="1" applyProtection="1">
      <alignment horizontal="right" vertical="center" shrinkToFit="1"/>
      <protection locked="0"/>
    </xf>
    <xf numFmtId="168" fontId="15" fillId="4" borderId="58" xfId="0" applyNumberFormat="1" applyFont="1" applyFill="1" applyBorder="1" applyAlignment="1" applyProtection="1">
      <alignment horizontal="right" vertical="center" shrinkToFit="1"/>
      <protection locked="0"/>
    </xf>
    <xf numFmtId="166" fontId="8" fillId="6" borderId="11" xfId="0" applyNumberFormat="1" applyFont="1" applyFill="1" applyBorder="1" applyAlignment="1" applyProtection="1">
      <alignment horizontal="center" vertical="center" shrinkToFit="1"/>
    </xf>
    <xf numFmtId="168" fontId="7" fillId="7" borderId="12" xfId="0" applyNumberFormat="1" applyFont="1" applyFill="1" applyBorder="1" applyAlignment="1" applyProtection="1">
      <alignment horizontal="right" vertical="center" shrinkToFit="1"/>
    </xf>
    <xf numFmtId="166" fontId="8" fillId="7" borderId="4" xfId="0" applyNumberFormat="1" applyFont="1" applyFill="1" applyBorder="1" applyAlignment="1" applyProtection="1">
      <alignment horizontal="center" vertical="center" shrinkToFit="1"/>
    </xf>
    <xf numFmtId="168" fontId="8" fillId="7" borderId="13" xfId="0" applyNumberFormat="1" applyFont="1" applyFill="1" applyBorder="1" applyAlignment="1" applyProtection="1">
      <alignment horizontal="right" vertical="center" shrinkToFit="1"/>
    </xf>
    <xf numFmtId="166" fontId="8" fillId="7" borderId="5" xfId="0" applyNumberFormat="1" applyFont="1" applyFill="1" applyBorder="1" applyAlignment="1" applyProtection="1">
      <alignment horizontal="center" vertical="center" shrinkToFit="1"/>
    </xf>
    <xf numFmtId="168" fontId="2" fillId="7" borderId="59" xfId="0" applyNumberFormat="1" applyFont="1" applyFill="1" applyBorder="1" applyAlignment="1" applyProtection="1">
      <alignment horizontal="right" vertical="center" shrinkToFit="1"/>
    </xf>
    <xf numFmtId="166" fontId="2" fillId="7" borderId="60" xfId="0" applyNumberFormat="1" applyFont="1" applyFill="1" applyBorder="1" applyAlignment="1" applyProtection="1">
      <alignment horizontal="center" vertical="center" shrinkToFit="1"/>
    </xf>
    <xf numFmtId="168" fontId="2" fillId="7" borderId="61" xfId="0" applyNumberFormat="1" applyFont="1" applyFill="1" applyBorder="1" applyAlignment="1" applyProtection="1">
      <alignment horizontal="right" vertical="center" shrinkToFit="1"/>
    </xf>
    <xf numFmtId="168" fontId="8" fillId="8" borderId="14" xfId="0" applyNumberFormat="1" applyFont="1" applyFill="1" applyBorder="1" applyAlignment="1" applyProtection="1">
      <alignment horizontal="right" vertical="center" shrinkToFit="1"/>
    </xf>
    <xf numFmtId="166" fontId="8" fillId="8" borderId="15" xfId="0" applyNumberFormat="1" applyFont="1" applyFill="1" applyBorder="1" applyAlignment="1" applyProtection="1">
      <alignment horizontal="center" vertical="center" shrinkToFit="1"/>
    </xf>
    <xf numFmtId="168" fontId="15" fillId="3" borderId="6" xfId="0" applyNumberFormat="1" applyFont="1" applyFill="1" applyBorder="1" applyAlignment="1" applyProtection="1">
      <alignment horizontal="right" vertical="center" shrinkToFit="1"/>
      <protection locked="0"/>
    </xf>
    <xf numFmtId="168" fontId="8" fillId="5" borderId="8" xfId="0" applyNumberFormat="1" applyFont="1" applyFill="1" applyBorder="1" applyAlignment="1" applyProtection="1">
      <alignment horizontal="right" vertical="center" shrinkToFit="1"/>
    </xf>
    <xf numFmtId="166" fontId="8" fillId="5" borderId="3" xfId="0" applyNumberFormat="1" applyFont="1" applyFill="1" applyBorder="1" applyAlignment="1" applyProtection="1">
      <alignment horizontal="center" vertical="center" shrinkToFit="1"/>
    </xf>
    <xf numFmtId="168" fontId="2" fillId="5" borderId="45" xfId="0" applyNumberFormat="1" applyFont="1" applyFill="1" applyBorder="1" applyAlignment="1" applyProtection="1">
      <alignment horizontal="right" vertical="center" shrinkToFit="1"/>
    </xf>
    <xf numFmtId="166" fontId="2" fillId="5" borderId="46" xfId="0" applyNumberFormat="1" applyFont="1" applyFill="1" applyBorder="1" applyAlignment="1" applyProtection="1">
      <alignment horizontal="center" vertical="center" shrinkToFit="1"/>
    </xf>
    <xf numFmtId="168" fontId="2" fillId="5" borderId="47" xfId="0" applyNumberFormat="1" applyFont="1" applyFill="1" applyBorder="1" applyAlignment="1" applyProtection="1">
      <alignment horizontal="right" vertical="center" shrinkToFit="1"/>
    </xf>
    <xf numFmtId="166" fontId="9" fillId="3" borderId="6" xfId="0" applyNumberFormat="1" applyFont="1" applyFill="1" applyBorder="1" applyAlignment="1" applyProtection="1">
      <alignment horizontal="center" vertical="center" wrapText="1"/>
    </xf>
    <xf numFmtId="166" fontId="15" fillId="3" borderId="62" xfId="0" applyNumberFormat="1" applyFont="1" applyFill="1" applyBorder="1" applyAlignment="1" applyProtection="1">
      <alignment horizontal="center" vertical="center" shrinkToFit="1"/>
    </xf>
    <xf numFmtId="166" fontId="15" fillId="3" borderId="63" xfId="0" applyNumberFormat="1" applyFont="1" applyFill="1" applyBorder="1" applyAlignment="1" applyProtection="1">
      <alignment horizontal="center" vertical="center" shrinkToFit="1"/>
    </xf>
    <xf numFmtId="166" fontId="2" fillId="8" borderId="64" xfId="0" applyNumberFormat="1" applyFont="1" applyFill="1" applyBorder="1" applyAlignment="1" applyProtection="1">
      <alignment horizontal="center" vertical="center" shrinkToFit="1"/>
    </xf>
    <xf numFmtId="166" fontId="15" fillId="3" borderId="65" xfId="0" applyNumberFormat="1" applyFont="1" applyFill="1" applyBorder="1" applyAlignment="1" applyProtection="1">
      <alignment horizontal="center" vertical="center" shrinkToFit="1"/>
    </xf>
    <xf numFmtId="166" fontId="15" fillId="3" borderId="66" xfId="0" applyNumberFormat="1" applyFont="1" applyFill="1" applyBorder="1" applyAlignment="1" applyProtection="1">
      <alignment horizontal="center" vertical="center" shrinkToFit="1"/>
    </xf>
    <xf numFmtId="166" fontId="2" fillId="5" borderId="64" xfId="0" applyNumberFormat="1" applyFont="1" applyFill="1" applyBorder="1" applyAlignment="1" applyProtection="1">
      <alignment horizontal="center" vertical="center" shrinkToFit="1"/>
    </xf>
    <xf numFmtId="166" fontId="2" fillId="7" borderId="67" xfId="0" applyNumberFormat="1" applyFont="1" applyFill="1" applyBorder="1" applyAlignment="1" applyProtection="1">
      <alignment horizontal="center" vertical="center" shrinkToFit="1"/>
    </xf>
    <xf numFmtId="168" fontId="15" fillId="3" borderId="2" xfId="0" applyNumberFormat="1" applyFont="1" applyFill="1" applyBorder="1" applyAlignment="1" applyProtection="1">
      <alignment horizontal="right" vertical="center" shrinkToFit="1"/>
    </xf>
    <xf numFmtId="0" fontId="8" fillId="0" borderId="34" xfId="0" applyFont="1" applyFill="1" applyBorder="1" applyAlignment="1" applyProtection="1">
      <alignment horizontal="left" vertical="center"/>
    </xf>
    <xf numFmtId="0" fontId="10" fillId="8" borderId="1" xfId="0" applyFont="1" applyFill="1" applyBorder="1" applyAlignment="1" applyProtection="1">
      <alignment horizontal="center" vertical="center" wrapText="1"/>
    </xf>
    <xf numFmtId="168" fontId="17" fillId="3" borderId="6" xfId="0" applyNumberFormat="1" applyFont="1" applyFill="1" applyBorder="1" applyAlignment="1" applyProtection="1">
      <alignment horizontal="left" vertical="center"/>
    </xf>
    <xf numFmtId="168" fontId="17" fillId="3" borderId="9" xfId="0" applyNumberFormat="1" applyFont="1" applyFill="1" applyBorder="1" applyAlignment="1" applyProtection="1">
      <alignment horizontal="left" vertical="center"/>
    </xf>
    <xf numFmtId="168" fontId="17" fillId="3" borderId="7" xfId="0" applyNumberFormat="1" applyFont="1" applyFill="1" applyBorder="1" applyAlignment="1" applyProtection="1">
      <alignment horizontal="left" vertical="center"/>
    </xf>
    <xf numFmtId="0" fontId="8" fillId="0" borderId="34" xfId="0" applyFont="1" applyFill="1" applyBorder="1" applyAlignment="1" applyProtection="1">
      <alignment horizontal="left" vertical="center"/>
    </xf>
    <xf numFmtId="4" fontId="5" fillId="6" borderId="10" xfId="0" applyNumberFormat="1" applyFont="1" applyFill="1" applyBorder="1" applyAlignment="1" applyProtection="1">
      <alignment horizontal="right" vertical="center" shrinkToFit="1"/>
    </xf>
    <xf numFmtId="0" fontId="8" fillId="0" borderId="34" xfId="0" applyFont="1" applyFill="1" applyBorder="1" applyAlignment="1" applyProtection="1">
      <alignment horizontal="left" vertical="center"/>
    </xf>
    <xf numFmtId="0" fontId="11" fillId="0" borderId="30" xfId="0" applyFont="1" applyBorder="1" applyAlignment="1" applyProtection="1">
      <alignment vertical="center"/>
    </xf>
    <xf numFmtId="168" fontId="5" fillId="0" borderId="70" xfId="0" applyNumberFormat="1" applyFont="1" applyFill="1" applyBorder="1" applyAlignment="1" applyProtection="1">
      <alignment horizontal="center" vertical="center" shrinkToFit="1"/>
      <protection locked="0"/>
    </xf>
    <xf numFmtId="168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168" fontId="5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27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4" fontId="5" fillId="6" borderId="8" xfId="0" applyNumberFormat="1" applyFont="1" applyFill="1" applyBorder="1" applyAlignment="1" applyProtection="1">
      <alignment horizontal="center" vertical="center" shrinkToFit="1"/>
    </xf>
    <xf numFmtId="4" fontId="5" fillId="6" borderId="28" xfId="0" applyNumberFormat="1" applyFont="1" applyFill="1" applyBorder="1" applyAlignment="1" applyProtection="1">
      <alignment horizontal="center" vertical="center" shrinkToFit="1"/>
    </xf>
    <xf numFmtId="0" fontId="14" fillId="4" borderId="37" xfId="0" applyFont="1" applyFill="1" applyBorder="1" applyAlignment="1" applyProtection="1">
      <alignment horizontal="center" vertical="center" wrapText="1"/>
    </xf>
    <xf numFmtId="0" fontId="14" fillId="4" borderId="69" xfId="0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13" fillId="7" borderId="68" xfId="0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 shrinkToFit="1"/>
    </xf>
    <xf numFmtId="0" fontId="5" fillId="8" borderId="37" xfId="0" applyFont="1" applyFill="1" applyBorder="1" applyAlignment="1" applyProtection="1">
      <alignment horizontal="center" vertical="center" wrapText="1"/>
    </xf>
    <xf numFmtId="0" fontId="5" fillId="8" borderId="69" xfId="0" applyFont="1" applyFill="1" applyBorder="1" applyAlignment="1" applyProtection="1">
      <alignment horizontal="center" vertical="center" wrapText="1"/>
    </xf>
    <xf numFmtId="0" fontId="18" fillId="8" borderId="16" xfId="0" applyFont="1" applyFill="1" applyBorder="1" applyAlignment="1" applyProtection="1">
      <alignment horizontal="center" vertical="center"/>
    </xf>
    <xf numFmtId="0" fontId="18" fillId="8" borderId="17" xfId="0" applyFont="1" applyFill="1" applyBorder="1" applyAlignment="1" applyProtection="1">
      <alignment horizontal="center" vertical="center"/>
    </xf>
    <xf numFmtId="0" fontId="18" fillId="8" borderId="18" xfId="0" applyFont="1" applyFill="1" applyBorder="1" applyAlignment="1" applyProtection="1">
      <alignment horizontal="center" vertical="center"/>
    </xf>
    <xf numFmtId="0" fontId="18" fillId="8" borderId="19" xfId="0" applyFont="1" applyFill="1" applyBorder="1" applyAlignment="1" applyProtection="1">
      <alignment horizontal="center" vertical="center"/>
    </xf>
    <xf numFmtId="0" fontId="18" fillId="8" borderId="20" xfId="0" applyFont="1" applyFill="1" applyBorder="1" applyAlignment="1" applyProtection="1">
      <alignment horizontal="center" vertical="center"/>
    </xf>
    <xf numFmtId="0" fontId="18" fillId="8" borderId="21" xfId="0" applyFont="1" applyFill="1" applyBorder="1" applyAlignment="1" applyProtection="1">
      <alignment horizontal="center" vertical="center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center" vertical="top"/>
      <protection locked="0"/>
    </xf>
    <xf numFmtId="0" fontId="19" fillId="0" borderId="17" xfId="0" applyFont="1" applyFill="1" applyBorder="1" applyAlignment="1" applyProtection="1">
      <alignment horizontal="center" vertical="top"/>
      <protection locked="0"/>
    </xf>
    <xf numFmtId="0" fontId="19" fillId="0" borderId="18" xfId="0" applyFont="1" applyFill="1" applyBorder="1" applyAlignment="1" applyProtection="1">
      <alignment horizontal="center" vertical="top"/>
      <protection locked="0"/>
    </xf>
    <xf numFmtId="0" fontId="19" fillId="0" borderId="19" xfId="0" applyFont="1" applyFill="1" applyBorder="1" applyAlignment="1" applyProtection="1">
      <alignment horizontal="center" vertical="top"/>
      <protection locked="0"/>
    </xf>
    <xf numFmtId="0" fontId="19" fillId="0" borderId="20" xfId="0" applyFont="1" applyFill="1" applyBorder="1" applyAlignment="1" applyProtection="1">
      <alignment horizontal="center" vertical="top"/>
      <protection locked="0"/>
    </xf>
    <xf numFmtId="0" fontId="19" fillId="0" borderId="21" xfId="0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9525</xdr:rowOff>
    </xdr:from>
    <xdr:to>
      <xdr:col>2</xdr:col>
      <xdr:colOff>2228850</xdr:colOff>
      <xdr:row>2</xdr:row>
      <xdr:rowOff>333375</xdr:rowOff>
    </xdr:to>
    <xdr:pic>
      <xdr:nvPicPr>
        <xdr:cNvPr id="31766" name="Imagen 4">
          <a:extLst>
            <a:ext uri="{FF2B5EF4-FFF2-40B4-BE49-F238E27FC236}">
              <a16:creationId xmlns:a16="http://schemas.microsoft.com/office/drawing/2014/main" id="{DCF40FBE-EE23-B110-19A6-22793E88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00025"/>
          <a:ext cx="22383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tabSelected="1" topLeftCell="A10" zoomScale="80" zoomScaleNormal="80" zoomScaleSheetLayoutView="75" workbookViewId="0">
      <selection activeCell="H19" sqref="H19"/>
    </sheetView>
  </sheetViews>
  <sheetFormatPr baseColWidth="10" defaultColWidth="0" defaultRowHeight="0" customHeight="1" zeroHeight="1" x14ac:dyDescent="0.2"/>
  <cols>
    <col min="1" max="1" width="3.42578125" style="9" customWidth="1"/>
    <col min="2" max="2" width="10.85546875" style="9" hidden="1" customWidth="1"/>
    <col min="3" max="3" width="33.7109375" style="11" customWidth="1"/>
    <col min="4" max="4" width="18.7109375" style="11" customWidth="1"/>
    <col min="5" max="5" width="10.42578125" style="11" customWidth="1"/>
    <col min="6" max="6" width="14.7109375" style="11" customWidth="1"/>
    <col min="7" max="7" width="9.140625" style="11" bestFit="1" customWidth="1"/>
    <col min="8" max="8" width="14.7109375" style="11" customWidth="1"/>
    <col min="9" max="9" width="9.140625" style="11" bestFit="1" customWidth="1"/>
    <col min="10" max="10" width="14.7109375" style="11" customWidth="1"/>
    <col min="11" max="11" width="9.140625" style="11" bestFit="1" customWidth="1"/>
    <col min="12" max="12" width="14.7109375" style="11" customWidth="1"/>
    <col min="13" max="13" width="9.140625" style="11" customWidth="1"/>
    <col min="14" max="14" width="14.7109375" style="11" customWidth="1"/>
    <col min="15" max="15" width="9.140625" style="11" customWidth="1"/>
    <col min="16" max="16" width="14.7109375" style="11" customWidth="1"/>
    <col min="17" max="17" width="9.140625" style="11" customWidth="1"/>
    <col min="18" max="18" width="14.7109375" style="11" customWidth="1"/>
    <col min="19" max="19" width="9.140625" style="11" customWidth="1"/>
    <col min="20" max="20" width="14.7109375" style="11" customWidth="1"/>
    <col min="21" max="21" width="9.140625" style="11" customWidth="1"/>
    <col min="22" max="22" width="11.42578125" style="11" customWidth="1"/>
    <col min="23" max="24" width="16.140625" style="11" customWidth="1"/>
    <col min="25" max="25" width="12.28515625" style="11" customWidth="1"/>
    <col min="26" max="27" width="11.42578125" style="11" customWidth="1"/>
    <col min="28" max="41" width="0" style="11" hidden="1"/>
    <col min="42" max="16384" width="11.42578125" style="11" hidden="1"/>
  </cols>
  <sheetData>
    <row r="1" spans="1:24" s="2" customFormat="1" ht="15" x14ac:dyDescent="0.2">
      <c r="A1" s="13"/>
      <c r="B1" s="11"/>
      <c r="C1" s="11"/>
      <c r="D1" s="26"/>
      <c r="E1" s="5"/>
      <c r="F1" s="5"/>
      <c r="G1" s="5"/>
      <c r="H1" s="5"/>
      <c r="I1" s="5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7"/>
    </row>
    <row r="2" spans="1:24" s="2" customFormat="1" ht="38.25" customHeight="1" x14ac:dyDescent="0.2">
      <c r="A2" s="11"/>
      <c r="B2" s="11"/>
      <c r="C2" s="11"/>
      <c r="D2" s="115" t="s">
        <v>41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8"/>
    </row>
    <row r="3" spans="1:24" s="2" customFormat="1" ht="30" customHeight="1" x14ac:dyDescent="0.2">
      <c r="A3" s="10"/>
      <c r="C3" s="4"/>
      <c r="D3" s="117" t="s">
        <v>36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8"/>
    </row>
    <row r="4" spans="1:24" s="2" customFormat="1" ht="8.25" customHeight="1" thickBot="1" x14ac:dyDescent="0.35">
      <c r="A4" s="14"/>
      <c r="C4" s="23"/>
      <c r="D4" s="23"/>
      <c r="E4" s="23"/>
      <c r="F4" s="23"/>
      <c r="G4" s="23"/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8"/>
    </row>
    <row r="5" spans="1:24" s="2" customFormat="1" ht="21" customHeight="1" thickBot="1" x14ac:dyDescent="0.25">
      <c r="A5" s="14"/>
      <c r="C5" s="118" t="s">
        <v>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8"/>
    </row>
    <row r="6" spans="1:24" s="2" customFormat="1" ht="7.5" customHeight="1" thickBot="1" x14ac:dyDescent="0.25">
      <c r="A6" s="1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8"/>
    </row>
    <row r="7" spans="1:24" s="2" customFormat="1" ht="27" customHeight="1" x14ac:dyDescent="0.2">
      <c r="A7" s="14"/>
      <c r="C7" s="120" t="s">
        <v>1</v>
      </c>
      <c r="D7" s="121"/>
      <c r="E7" s="122"/>
      <c r="F7" s="12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8"/>
      <c r="R7" s="132" t="s">
        <v>2</v>
      </c>
      <c r="S7" s="133"/>
      <c r="T7" s="133"/>
      <c r="U7" s="134"/>
      <c r="V7" s="8"/>
    </row>
    <row r="8" spans="1:24" s="2" customFormat="1" ht="38.25" customHeight="1" thickBot="1" x14ac:dyDescent="0.25">
      <c r="A8" s="14"/>
      <c r="C8" s="123"/>
      <c r="D8" s="124"/>
      <c r="E8" s="125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1"/>
      <c r="R8" s="135"/>
      <c r="S8" s="136"/>
      <c r="T8" s="136"/>
      <c r="U8" s="137"/>
      <c r="V8" s="8"/>
      <c r="W8" s="28"/>
      <c r="X8" s="27"/>
    </row>
    <row r="9" spans="1:24" s="2" customFormat="1" ht="7.5" customHeight="1" thickBot="1" x14ac:dyDescent="0.25">
      <c r="A9" s="14"/>
      <c r="C9" s="1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8"/>
      <c r="W9" s="28"/>
      <c r="X9" s="27"/>
    </row>
    <row r="10" spans="1:24" s="2" customFormat="1" ht="20.25" customHeight="1" thickBot="1" x14ac:dyDescent="0.25">
      <c r="A10" s="14"/>
      <c r="B10" s="1"/>
      <c r="C10" s="106" t="s">
        <v>35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8"/>
      <c r="W10" s="28"/>
      <c r="X10" s="27"/>
    </row>
    <row r="11" spans="1:24" s="2" customFormat="1" ht="8.25" customHeight="1" thickBot="1" x14ac:dyDescent="0.25">
      <c r="A11" s="14"/>
      <c r="B11" s="1"/>
      <c r="C11" s="16"/>
      <c r="D11" s="19"/>
      <c r="E11" s="20"/>
      <c r="F11" s="19"/>
      <c r="G11" s="21"/>
      <c r="H11" s="19"/>
      <c r="I11" s="20"/>
      <c r="J11" s="19"/>
      <c r="K11" s="22"/>
      <c r="L11" s="22"/>
      <c r="M11" s="22"/>
      <c r="N11" s="22"/>
      <c r="O11" s="22"/>
      <c r="P11" s="19"/>
      <c r="Q11" s="22"/>
      <c r="R11" s="22"/>
      <c r="S11" s="22"/>
      <c r="T11" s="22"/>
      <c r="U11" s="22"/>
      <c r="V11" s="8"/>
      <c r="W11" s="28"/>
      <c r="X11" s="27"/>
    </row>
    <row r="12" spans="1:24" s="2" customFormat="1" ht="22.5" customHeight="1" thickTop="1" thickBot="1" x14ac:dyDescent="0.25">
      <c r="A12" s="14"/>
      <c r="B12" s="1"/>
      <c r="C12" s="16"/>
      <c r="D12" s="108" t="s">
        <v>3</v>
      </c>
      <c r="E12" s="109"/>
      <c r="F12" s="110" t="s">
        <v>4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2"/>
      <c r="V12" s="9"/>
      <c r="W12" s="28"/>
      <c r="X12" s="27"/>
    </row>
    <row r="13" spans="1:24" s="2" customFormat="1" ht="28.5" customHeight="1" x14ac:dyDescent="0.2">
      <c r="A13" s="14"/>
      <c r="B13" s="1"/>
      <c r="C13" s="17"/>
      <c r="D13" s="30" t="s">
        <v>5</v>
      </c>
      <c r="E13" s="81" t="s">
        <v>6</v>
      </c>
      <c r="F13" s="113" t="s">
        <v>7</v>
      </c>
      <c r="G13" s="114"/>
      <c r="H13" s="102" t="s">
        <v>8</v>
      </c>
      <c r="I13" s="102"/>
      <c r="J13" s="102" t="s">
        <v>9</v>
      </c>
      <c r="K13" s="102"/>
      <c r="L13" s="102" t="s">
        <v>10</v>
      </c>
      <c r="M13" s="102"/>
      <c r="N13" s="102" t="s">
        <v>11</v>
      </c>
      <c r="O13" s="102"/>
      <c r="P13" s="102" t="s">
        <v>12</v>
      </c>
      <c r="Q13" s="102"/>
      <c r="R13" s="102" t="s">
        <v>13</v>
      </c>
      <c r="S13" s="102"/>
      <c r="T13" s="102" t="s">
        <v>14</v>
      </c>
      <c r="U13" s="103"/>
      <c r="V13" s="8"/>
      <c r="X13" s="29"/>
    </row>
    <row r="14" spans="1:24" s="2" customFormat="1" ht="22.5" customHeight="1" x14ac:dyDescent="0.2">
      <c r="A14" s="14"/>
      <c r="B14" s="1"/>
      <c r="C14" s="92" t="s">
        <v>15</v>
      </c>
      <c r="D14" s="89" t="str">
        <f>+IF(F14&lt;&gt;"",F14+H14+J14+L14+N14+P14+R14+T14,"")</f>
        <v/>
      </c>
      <c r="E14" s="75"/>
      <c r="F14" s="51"/>
      <c r="G14" s="46" t="str">
        <f>IF(F14&lt;&gt;"",F14/$F$14,"")</f>
        <v/>
      </c>
      <c r="H14" s="52"/>
      <c r="I14" s="46" t="str">
        <f>+IF(H14&lt;&gt;"",(H14-(F14))/F14,"")</f>
        <v/>
      </c>
      <c r="J14" s="52"/>
      <c r="K14" s="47" t="str">
        <f>+IF(J14&lt;&gt;"",(J14-(H14))/H14,"")</f>
        <v/>
      </c>
      <c r="L14" s="52"/>
      <c r="M14" s="47" t="str">
        <f>+IF(L14&lt;&gt;"",(L14-(J14))/J14,"")</f>
        <v/>
      </c>
      <c r="N14" s="52"/>
      <c r="O14" s="47" t="str">
        <f>+IF(N14&lt;&gt;"",(N14-(L14))/L14,"")</f>
        <v/>
      </c>
      <c r="P14" s="52"/>
      <c r="Q14" s="47" t="str">
        <f>+IF(P14&lt;&gt;"",(P14-(N14))/N14,"")</f>
        <v/>
      </c>
      <c r="R14" s="52"/>
      <c r="S14" s="47" t="str">
        <f>+IF(R14&lt;&gt;"",(R14-(P14))/P14,"")</f>
        <v/>
      </c>
      <c r="T14" s="52"/>
      <c r="U14" s="82" t="str">
        <f>+IF(T14&lt;&gt;"",(T14-(R14))/R14,"")</f>
        <v/>
      </c>
      <c r="V14" s="8"/>
      <c r="W14" s="29"/>
      <c r="X14" s="29"/>
    </row>
    <row r="15" spans="1:24" s="2" customFormat="1" ht="22.5" customHeight="1" thickBot="1" x14ac:dyDescent="0.25">
      <c r="A15" s="14"/>
      <c r="B15" s="1"/>
      <c r="C15" s="92" t="s">
        <v>16</v>
      </c>
      <c r="D15" s="45" t="str">
        <f>+IF(F15&lt;&gt;"",F15+H15+J15+L15+N15+P15+R15+T15,"")</f>
        <v/>
      </c>
      <c r="E15" s="50" t="str">
        <f t="shared" ref="E15:E32" si="0">IF(ISERR(+D15/$D$14)," ",D15/$D$14)</f>
        <v xml:space="preserve"> </v>
      </c>
      <c r="F15" s="54"/>
      <c r="G15" s="46" t="str">
        <f>IF(ISERR(+F15/$F$14)," ",F15/$F$14)</f>
        <v xml:space="preserve"> </v>
      </c>
      <c r="H15" s="55"/>
      <c r="I15" s="46" t="str">
        <f>+IF(H15&lt;&gt;"",(H15-(F15))/F15,"")</f>
        <v/>
      </c>
      <c r="J15" s="55"/>
      <c r="K15" s="46" t="str">
        <f>+IF(J15&lt;&gt;"",(J15-(H15))/H15,"")</f>
        <v/>
      </c>
      <c r="L15" s="55"/>
      <c r="M15" s="46" t="str">
        <f>+IF(L15&lt;&gt;"",(L15-(J15))/J15,"")</f>
        <v/>
      </c>
      <c r="N15" s="55"/>
      <c r="O15" s="46" t="str">
        <f>+IF(N15&lt;&gt;"",(N15-(L15))/L15,"")</f>
        <v/>
      </c>
      <c r="P15" s="55"/>
      <c r="Q15" s="46" t="str">
        <f>+IF(P15&lt;&gt;"",(P15-(N15))/N15,"")</f>
        <v/>
      </c>
      <c r="R15" s="55"/>
      <c r="S15" s="46" t="str">
        <f>+IF(R15&lt;&gt;"",(R15-(P15))/P15,"")</f>
        <v/>
      </c>
      <c r="T15" s="55"/>
      <c r="U15" s="83" t="str">
        <f>+IF(T15&lt;&gt;"",(T15-(R15))/R15,"")</f>
        <v/>
      </c>
      <c r="V15" s="8"/>
    </row>
    <row r="16" spans="1:24" s="2" customFormat="1" ht="22.5" customHeight="1" thickBot="1" x14ac:dyDescent="0.25">
      <c r="A16" s="14"/>
      <c r="B16" s="1"/>
      <c r="C16" s="39" t="s">
        <v>17</v>
      </c>
      <c r="D16" s="56" t="str">
        <f>+IFERROR(D14-D15,"")</f>
        <v/>
      </c>
      <c r="E16" s="57" t="str">
        <f t="shared" si="0"/>
        <v xml:space="preserve"> </v>
      </c>
      <c r="F16" s="42" t="str">
        <f>+IF(F14&lt;&gt;"",F14-F15,"")</f>
        <v/>
      </c>
      <c r="G16" s="43" t="str">
        <f t="shared" ref="G16:G27" si="1">IF(ISERR(+F16/$F$14)," ",F16/$F$14)</f>
        <v xml:space="preserve"> </v>
      </c>
      <c r="H16" s="44" t="str">
        <f>+IF(H14&lt;&gt;"",H14-H15,"")</f>
        <v/>
      </c>
      <c r="I16" s="43" t="str">
        <f>IF(ISERR(+H16/$H$14)," ",H16/$H$14)</f>
        <v xml:space="preserve"> </v>
      </c>
      <c r="J16" s="48" t="str">
        <f>+IF(J14&lt;&gt;"",J14-J15,"")</f>
        <v/>
      </c>
      <c r="K16" s="43" t="str">
        <f>IF(ISERR(+J16/$J$14)," ",J16/$J$14)</f>
        <v xml:space="preserve"> </v>
      </c>
      <c r="L16" s="48" t="str">
        <f>+IF(L14&lt;&gt;"",L14-L15,"")</f>
        <v/>
      </c>
      <c r="M16" s="43" t="str">
        <f>IF(ISERR(+L16/$L$14)," ",L16/$L$14)</f>
        <v xml:space="preserve"> </v>
      </c>
      <c r="N16" s="48" t="str">
        <f>+IF(N14&lt;&gt;"",N14-N15,"")</f>
        <v/>
      </c>
      <c r="O16" s="43" t="str">
        <f>IF(ISERR(+N16/$N$14)," ",N16/$N$14)</f>
        <v xml:space="preserve"> </v>
      </c>
      <c r="P16" s="48" t="str">
        <f>+IF(P14&lt;&gt;"",P14-P15,"")</f>
        <v/>
      </c>
      <c r="Q16" s="43" t="str">
        <f>IF(ISERR(+P16/$P$14)," ",P16/$P$14)</f>
        <v xml:space="preserve"> </v>
      </c>
      <c r="R16" s="48" t="str">
        <f>+IF(R14&lt;&gt;"",R14-R15,"")</f>
        <v/>
      </c>
      <c r="S16" s="43" t="str">
        <f>IF(ISERR(+R16/$R$14)," ",R16/$R$14)</f>
        <v xml:space="preserve"> </v>
      </c>
      <c r="T16" s="48" t="str">
        <f>+IF(T14&lt;&gt;"",T14-T15,"")</f>
        <v/>
      </c>
      <c r="U16" s="84" t="str">
        <f>IF(ISERR(+T16/$T$14)," ",T16/$T$14)</f>
        <v xml:space="preserve"> </v>
      </c>
      <c r="V16" s="8"/>
    </row>
    <row r="17" spans="1:27" s="2" customFormat="1" ht="22.5" customHeight="1" x14ac:dyDescent="0.2">
      <c r="A17" s="14"/>
      <c r="B17" s="1"/>
      <c r="C17" s="93" t="s">
        <v>18</v>
      </c>
      <c r="D17" s="45" t="str">
        <f t="shared" ref="D17:D24" si="2">+IF(F17&lt;&gt;"",F17+H17+J17+L17+N17+P17+R17+T17,"")</f>
        <v/>
      </c>
      <c r="E17" s="58" t="str">
        <f t="shared" si="0"/>
        <v xml:space="preserve"> </v>
      </c>
      <c r="F17" s="59"/>
      <c r="G17" s="49" t="str">
        <f t="shared" si="1"/>
        <v xml:space="preserve"> </v>
      </c>
      <c r="H17" s="60"/>
      <c r="I17" s="49" t="str">
        <f t="shared" ref="I17:I24" si="3">+IF(H17&lt;&gt;"",(H17-(F17))/F17,"")</f>
        <v/>
      </c>
      <c r="J17" s="60"/>
      <c r="K17" s="49" t="str">
        <f>+IF(J17&lt;&gt;"",(J17-(H17))/H17,"")</f>
        <v/>
      </c>
      <c r="L17" s="60"/>
      <c r="M17" s="49" t="str">
        <f t="shared" ref="M17:M24" si="4">+IF(L17&lt;&gt;"",(L17-(J17))/J17,"")</f>
        <v/>
      </c>
      <c r="N17" s="60"/>
      <c r="O17" s="49" t="str">
        <f t="shared" ref="O17:O24" si="5">+IF(N17&lt;&gt;"",(N17-(L17))/L17,"")</f>
        <v/>
      </c>
      <c r="P17" s="60"/>
      <c r="Q17" s="49" t="str">
        <f t="shared" ref="Q17:Q24" si="6">+IF(P17&lt;&gt;"",(P17-(N17))/N17,"")</f>
        <v/>
      </c>
      <c r="R17" s="60"/>
      <c r="S17" s="49" t="str">
        <f t="shared" ref="S17:S24" si="7">+IF(R17&lt;&gt;"",(R17-(P17))/P17,"")</f>
        <v/>
      </c>
      <c r="T17" s="60"/>
      <c r="U17" s="85" t="str">
        <f t="shared" ref="U17:U24" si="8">+IF(T17&lt;&gt;"",(T17-(R17))/R17,"")</f>
        <v/>
      </c>
      <c r="V17" s="8"/>
    </row>
    <row r="18" spans="1:27" s="2" customFormat="1" ht="22.5" customHeight="1" x14ac:dyDescent="0.2">
      <c r="A18" s="14"/>
      <c r="B18" s="1"/>
      <c r="C18" s="93" t="s">
        <v>19</v>
      </c>
      <c r="D18" s="45" t="str">
        <f t="shared" si="2"/>
        <v/>
      </c>
      <c r="E18" s="50" t="str">
        <f t="shared" si="0"/>
        <v xml:space="preserve"> </v>
      </c>
      <c r="F18" s="51"/>
      <c r="G18" s="47" t="str">
        <f t="shared" si="1"/>
        <v xml:space="preserve"> </v>
      </c>
      <c r="H18" s="52"/>
      <c r="I18" s="47" t="str">
        <f t="shared" si="3"/>
        <v/>
      </c>
      <c r="J18" s="52"/>
      <c r="K18" s="47" t="str">
        <f t="shared" ref="K18:K24" si="9">+IF(J18&lt;&gt;"",(J18-(H18))/H18,"")</f>
        <v/>
      </c>
      <c r="L18" s="52"/>
      <c r="M18" s="47" t="str">
        <f t="shared" si="4"/>
        <v/>
      </c>
      <c r="N18" s="52"/>
      <c r="O18" s="47" t="str">
        <f t="shared" si="5"/>
        <v/>
      </c>
      <c r="P18" s="52"/>
      <c r="Q18" s="47" t="str">
        <f t="shared" si="6"/>
        <v/>
      </c>
      <c r="R18" s="52"/>
      <c r="S18" s="47" t="str">
        <f t="shared" si="7"/>
        <v/>
      </c>
      <c r="T18" s="52"/>
      <c r="U18" s="82" t="str">
        <f t="shared" si="8"/>
        <v/>
      </c>
      <c r="V18" s="8"/>
      <c r="W18" s="7"/>
      <c r="X18" s="7"/>
      <c r="Y18" s="7"/>
      <c r="Z18" s="7"/>
      <c r="AA18" s="7"/>
    </row>
    <row r="19" spans="1:27" s="2" customFormat="1" ht="22.5" customHeight="1" x14ac:dyDescent="0.2">
      <c r="A19" s="14"/>
      <c r="B19" s="1"/>
      <c r="C19" s="93" t="s">
        <v>20</v>
      </c>
      <c r="D19" s="45" t="str">
        <f t="shared" si="2"/>
        <v/>
      </c>
      <c r="E19" s="50" t="str">
        <f t="shared" si="0"/>
        <v xml:space="preserve"> </v>
      </c>
      <c r="F19" s="51"/>
      <c r="G19" s="47" t="str">
        <f t="shared" si="1"/>
        <v xml:space="preserve"> </v>
      </c>
      <c r="H19" s="52"/>
      <c r="I19" s="47" t="str">
        <f t="shared" si="3"/>
        <v/>
      </c>
      <c r="J19" s="52"/>
      <c r="K19" s="47" t="str">
        <f t="shared" si="9"/>
        <v/>
      </c>
      <c r="L19" s="52"/>
      <c r="M19" s="47" t="str">
        <f t="shared" si="4"/>
        <v/>
      </c>
      <c r="N19" s="52"/>
      <c r="O19" s="47" t="str">
        <f t="shared" si="5"/>
        <v/>
      </c>
      <c r="P19" s="52"/>
      <c r="Q19" s="47" t="str">
        <f t="shared" si="6"/>
        <v/>
      </c>
      <c r="R19" s="52"/>
      <c r="S19" s="47" t="str">
        <f t="shared" si="7"/>
        <v/>
      </c>
      <c r="T19" s="52"/>
      <c r="U19" s="82" t="str">
        <f t="shared" si="8"/>
        <v/>
      </c>
      <c r="V19" s="8"/>
      <c r="W19" s="11"/>
      <c r="X19" s="11"/>
      <c r="Y19" s="11"/>
      <c r="Z19" s="11"/>
      <c r="AA19" s="11"/>
    </row>
    <row r="20" spans="1:27" s="2" customFormat="1" ht="22.5" customHeight="1" x14ac:dyDescent="0.2">
      <c r="A20" s="14"/>
      <c r="B20" s="1"/>
      <c r="C20" s="93" t="s">
        <v>21</v>
      </c>
      <c r="D20" s="45" t="str">
        <f t="shared" si="2"/>
        <v/>
      </c>
      <c r="E20" s="50" t="str">
        <f t="shared" si="0"/>
        <v xml:space="preserve"> </v>
      </c>
      <c r="F20" s="51"/>
      <c r="G20" s="47" t="str">
        <f t="shared" si="1"/>
        <v xml:space="preserve"> </v>
      </c>
      <c r="H20" s="52"/>
      <c r="I20" s="47" t="str">
        <f t="shared" si="3"/>
        <v/>
      </c>
      <c r="J20" s="52"/>
      <c r="K20" s="47" t="str">
        <f t="shared" si="9"/>
        <v/>
      </c>
      <c r="L20" s="52"/>
      <c r="M20" s="47" t="str">
        <f t="shared" si="4"/>
        <v/>
      </c>
      <c r="N20" s="52"/>
      <c r="O20" s="47" t="str">
        <f t="shared" si="5"/>
        <v/>
      </c>
      <c r="P20" s="52"/>
      <c r="Q20" s="47" t="str">
        <f t="shared" si="6"/>
        <v/>
      </c>
      <c r="R20" s="52"/>
      <c r="S20" s="47" t="str">
        <f t="shared" si="7"/>
        <v/>
      </c>
      <c r="T20" s="52"/>
      <c r="U20" s="82" t="str">
        <f t="shared" si="8"/>
        <v/>
      </c>
      <c r="V20" s="8"/>
      <c r="W20" s="11"/>
      <c r="X20" s="11"/>
      <c r="Y20" s="11"/>
      <c r="Z20" s="11"/>
      <c r="AA20" s="11"/>
    </row>
    <row r="21" spans="1:27" s="2" customFormat="1" ht="22.5" customHeight="1" x14ac:dyDescent="0.2">
      <c r="A21" s="14"/>
      <c r="B21" s="1"/>
      <c r="C21" s="93" t="s">
        <v>22</v>
      </c>
      <c r="D21" s="45" t="str">
        <f t="shared" si="2"/>
        <v/>
      </c>
      <c r="E21" s="50" t="str">
        <f t="shared" si="0"/>
        <v xml:space="preserve"> </v>
      </c>
      <c r="F21" s="51"/>
      <c r="G21" s="47" t="str">
        <f t="shared" si="1"/>
        <v xml:space="preserve"> </v>
      </c>
      <c r="H21" s="52"/>
      <c r="I21" s="47" t="str">
        <f t="shared" si="3"/>
        <v/>
      </c>
      <c r="J21" s="52"/>
      <c r="K21" s="47" t="str">
        <f t="shared" si="9"/>
        <v/>
      </c>
      <c r="L21" s="52"/>
      <c r="M21" s="47" t="str">
        <f t="shared" si="4"/>
        <v/>
      </c>
      <c r="N21" s="52"/>
      <c r="O21" s="47" t="str">
        <f t="shared" si="5"/>
        <v/>
      </c>
      <c r="P21" s="52"/>
      <c r="Q21" s="47" t="str">
        <f t="shared" si="6"/>
        <v/>
      </c>
      <c r="R21" s="52"/>
      <c r="S21" s="47" t="str">
        <f t="shared" si="7"/>
        <v/>
      </c>
      <c r="T21" s="52"/>
      <c r="U21" s="82" t="str">
        <f t="shared" si="8"/>
        <v/>
      </c>
      <c r="V21" s="8"/>
      <c r="W21" s="11"/>
      <c r="X21" s="11"/>
      <c r="Y21" s="11"/>
      <c r="Z21" s="11"/>
      <c r="AA21" s="11"/>
    </row>
    <row r="22" spans="1:27" s="2" customFormat="1" ht="22.5" customHeight="1" x14ac:dyDescent="0.2">
      <c r="A22" s="14"/>
      <c r="B22" s="1"/>
      <c r="C22" s="93" t="s">
        <v>23</v>
      </c>
      <c r="D22" s="45" t="str">
        <f t="shared" si="2"/>
        <v/>
      </c>
      <c r="E22" s="50" t="str">
        <f t="shared" si="0"/>
        <v xml:space="preserve"> </v>
      </c>
      <c r="F22" s="51"/>
      <c r="G22" s="47" t="str">
        <f t="shared" si="1"/>
        <v xml:space="preserve"> </v>
      </c>
      <c r="H22" s="52"/>
      <c r="I22" s="47" t="str">
        <f t="shared" si="3"/>
        <v/>
      </c>
      <c r="J22" s="52"/>
      <c r="K22" s="47" t="str">
        <f t="shared" si="9"/>
        <v/>
      </c>
      <c r="L22" s="52"/>
      <c r="M22" s="47" t="str">
        <f t="shared" si="4"/>
        <v/>
      </c>
      <c r="N22" s="52"/>
      <c r="O22" s="47" t="str">
        <f t="shared" si="5"/>
        <v/>
      </c>
      <c r="P22" s="52"/>
      <c r="Q22" s="47" t="str">
        <f t="shared" si="6"/>
        <v/>
      </c>
      <c r="R22" s="52"/>
      <c r="S22" s="47" t="str">
        <f t="shared" si="7"/>
        <v/>
      </c>
      <c r="T22" s="52"/>
      <c r="U22" s="82" t="str">
        <f t="shared" si="8"/>
        <v/>
      </c>
      <c r="V22" s="8"/>
      <c r="W22" s="11"/>
      <c r="X22" s="11"/>
      <c r="Y22" s="11"/>
      <c r="Z22" s="11"/>
      <c r="AA22" s="11"/>
    </row>
    <row r="23" spans="1:27" s="2" customFormat="1" ht="22.5" customHeight="1" x14ac:dyDescent="0.2">
      <c r="A23" s="14"/>
      <c r="B23" s="1"/>
      <c r="C23" s="93" t="s">
        <v>24</v>
      </c>
      <c r="D23" s="45" t="str">
        <f t="shared" si="2"/>
        <v/>
      </c>
      <c r="E23" s="50" t="str">
        <f t="shared" si="0"/>
        <v xml:space="preserve"> </v>
      </c>
      <c r="F23" s="51"/>
      <c r="G23" s="47" t="str">
        <f t="shared" si="1"/>
        <v xml:space="preserve"> </v>
      </c>
      <c r="H23" s="52"/>
      <c r="I23" s="47" t="str">
        <f t="shared" si="3"/>
        <v/>
      </c>
      <c r="J23" s="52"/>
      <c r="K23" s="47" t="str">
        <f t="shared" si="9"/>
        <v/>
      </c>
      <c r="L23" s="52"/>
      <c r="M23" s="47" t="str">
        <f t="shared" si="4"/>
        <v/>
      </c>
      <c r="N23" s="52"/>
      <c r="O23" s="47" t="str">
        <f t="shared" si="5"/>
        <v/>
      </c>
      <c r="P23" s="52"/>
      <c r="Q23" s="47" t="str">
        <f t="shared" si="6"/>
        <v/>
      </c>
      <c r="R23" s="52"/>
      <c r="S23" s="47" t="str">
        <f t="shared" si="7"/>
        <v/>
      </c>
      <c r="T23" s="52"/>
      <c r="U23" s="82" t="str">
        <f t="shared" si="8"/>
        <v/>
      </c>
      <c r="V23" s="8"/>
      <c r="W23" s="11"/>
      <c r="X23" s="11"/>
      <c r="Y23" s="11"/>
      <c r="Z23" s="11"/>
      <c r="AA23" s="11"/>
    </row>
    <row r="24" spans="1:27" s="2" customFormat="1" ht="22.5" customHeight="1" thickBot="1" x14ac:dyDescent="0.25">
      <c r="A24" s="14"/>
      <c r="B24" s="1"/>
      <c r="C24" s="93" t="s">
        <v>25</v>
      </c>
      <c r="D24" s="45" t="str">
        <f t="shared" si="2"/>
        <v/>
      </c>
      <c r="E24" s="53" t="str">
        <f t="shared" si="0"/>
        <v xml:space="preserve"> </v>
      </c>
      <c r="F24" s="54"/>
      <c r="G24" s="46" t="str">
        <f t="shared" si="1"/>
        <v xml:space="preserve"> </v>
      </c>
      <c r="H24" s="52"/>
      <c r="I24" s="46" t="str">
        <f t="shared" si="3"/>
        <v/>
      </c>
      <c r="J24" s="52"/>
      <c r="K24" s="46" t="str">
        <f t="shared" si="9"/>
        <v/>
      </c>
      <c r="L24" s="52"/>
      <c r="M24" s="46" t="str">
        <f t="shared" si="4"/>
        <v/>
      </c>
      <c r="N24" s="52"/>
      <c r="O24" s="46" t="str">
        <f t="shared" si="5"/>
        <v/>
      </c>
      <c r="P24" s="52"/>
      <c r="Q24" s="46" t="str">
        <f t="shared" si="6"/>
        <v/>
      </c>
      <c r="R24" s="52"/>
      <c r="S24" s="46" t="str">
        <f t="shared" si="7"/>
        <v/>
      </c>
      <c r="T24" s="52"/>
      <c r="U24" s="83" t="str">
        <f t="shared" si="8"/>
        <v/>
      </c>
      <c r="V24" s="8"/>
      <c r="W24" s="11"/>
      <c r="X24" s="11"/>
      <c r="Y24" s="11"/>
      <c r="Z24" s="11"/>
      <c r="AA24" s="11"/>
    </row>
    <row r="25" spans="1:27" s="2" customFormat="1" ht="22.5" customHeight="1" thickBot="1" x14ac:dyDescent="0.25">
      <c r="A25" s="14"/>
      <c r="B25" s="1"/>
      <c r="C25" s="40" t="s">
        <v>26</v>
      </c>
      <c r="D25" s="56" t="str">
        <f>IF(D17&lt;&gt;"",SUM(D17:D24),"")</f>
        <v/>
      </c>
      <c r="E25" s="57" t="str">
        <f t="shared" si="0"/>
        <v xml:space="preserve"> </v>
      </c>
      <c r="F25" s="42" t="str">
        <f>IF(F14&lt;&gt;"",SUM(F17:F24),"")</f>
        <v/>
      </c>
      <c r="G25" s="43" t="str">
        <f t="shared" si="1"/>
        <v xml:space="preserve"> </v>
      </c>
      <c r="H25" s="44" t="str">
        <f>IF(H14&lt;&gt;"",SUM(H17:H24),"")</f>
        <v/>
      </c>
      <c r="I25" s="43" t="str">
        <f>IF(ISERR(+H25/$H$14)," ",H25/$H$14)</f>
        <v xml:space="preserve"> </v>
      </c>
      <c r="J25" s="44" t="str">
        <f>IF(J14&lt;&gt;"",SUM(J17:J24),"")</f>
        <v/>
      </c>
      <c r="K25" s="43" t="str">
        <f>IF(ISERR(+J25/$J$14)," ",J25/$J$14)</f>
        <v xml:space="preserve"> </v>
      </c>
      <c r="L25" s="44" t="str">
        <f>IF(L14&lt;&gt;"",SUM(L17:L24),"")</f>
        <v/>
      </c>
      <c r="M25" s="43" t="str">
        <f>IF(ISERR(+L25/$L$14)," ",L25/$L$14)</f>
        <v xml:space="preserve"> </v>
      </c>
      <c r="N25" s="44" t="str">
        <f>IF(N14&lt;&gt;"",SUM(N17:N24),"")</f>
        <v/>
      </c>
      <c r="O25" s="43" t="str">
        <f>IF(ISERR(+N25/$N$14)," ",N25/$N$14)</f>
        <v xml:space="preserve"> </v>
      </c>
      <c r="P25" s="44" t="str">
        <f>IF(P14&lt;&gt;"",SUM(P17:P24),"")</f>
        <v/>
      </c>
      <c r="Q25" s="43" t="str">
        <f>IF(ISERR(+P25/$P$14)," ",P25/$P$14)</f>
        <v xml:space="preserve"> </v>
      </c>
      <c r="R25" s="44" t="str">
        <f>IF(R14&lt;&gt;"",SUM(R17:R24),"")</f>
        <v/>
      </c>
      <c r="S25" s="43" t="str">
        <f>IF(ISERR(+R25/$R$14)," ",R25/$R$14)</f>
        <v xml:space="preserve"> </v>
      </c>
      <c r="T25" s="44" t="str">
        <f>IF(T14&lt;&gt;"",SUM(T17:T24),"")</f>
        <v/>
      </c>
      <c r="U25" s="84" t="str">
        <f>IF(ISERR(+T25/$T$14)," ",T25/$T$14)</f>
        <v xml:space="preserve"> </v>
      </c>
      <c r="V25" s="8"/>
      <c r="W25" s="11"/>
      <c r="X25" s="11"/>
      <c r="Y25" s="11"/>
      <c r="Z25" s="11"/>
      <c r="AA25" s="11"/>
    </row>
    <row r="26" spans="1:27" s="2" customFormat="1" ht="22.5" customHeight="1" thickBot="1" x14ac:dyDescent="0.25">
      <c r="A26" s="14"/>
      <c r="B26" s="1"/>
      <c r="C26" s="94" t="s">
        <v>27</v>
      </c>
      <c r="D26" s="61" t="str">
        <f>+IF(F26&lt;&gt;"",F26+H26+J26+L26+N26+P26+R26+T26,"")</f>
        <v/>
      </c>
      <c r="E26" s="62" t="str">
        <f t="shared" si="0"/>
        <v xml:space="preserve"> </v>
      </c>
      <c r="F26" s="63"/>
      <c r="G26" s="41" t="str">
        <f t="shared" si="1"/>
        <v xml:space="preserve"> </v>
      </c>
      <c r="H26" s="64"/>
      <c r="I26" s="41" t="str">
        <f>+IF(H26&lt;&gt;"",(H26-(F26))/F26,"")</f>
        <v/>
      </c>
      <c r="J26" s="64"/>
      <c r="K26" s="41" t="str">
        <f>+IF(J26&lt;&gt;"",(J26-(H26))/H26,"")</f>
        <v/>
      </c>
      <c r="L26" s="64"/>
      <c r="M26" s="41" t="str">
        <f>+IF(L26&lt;&gt;"",(L26-(J26))/J26,"")</f>
        <v/>
      </c>
      <c r="N26" s="64"/>
      <c r="O26" s="41" t="str">
        <f>+IF(N26&lt;&gt;"",(N26-(L26))/L26,"")</f>
        <v/>
      </c>
      <c r="P26" s="64"/>
      <c r="Q26" s="41" t="str">
        <f>+IF(P26&lt;&gt;"",(P26-(N26))/N26,"")</f>
        <v/>
      </c>
      <c r="R26" s="64"/>
      <c r="S26" s="41" t="str">
        <f>+IF(R26&lt;&gt;"",(R26-(P26))/P26,"")</f>
        <v/>
      </c>
      <c r="T26" s="64"/>
      <c r="U26" s="86" t="str">
        <f>+IF(T26&lt;&gt;"",(T26-(R26))/R26,"")</f>
        <v/>
      </c>
      <c r="V26" s="8"/>
      <c r="W26" s="11"/>
      <c r="X26" s="11"/>
      <c r="Y26" s="11"/>
      <c r="Z26" s="11"/>
      <c r="AA26" s="11"/>
    </row>
    <row r="27" spans="1:27" s="2" customFormat="1" ht="42.75" customHeight="1" thickBot="1" x14ac:dyDescent="0.25">
      <c r="A27" s="14"/>
      <c r="B27" s="1"/>
      <c r="C27" s="35" t="s">
        <v>28</v>
      </c>
      <c r="D27" s="76" t="str">
        <f>IFERROR(SUM((D16-(D25+D26))),"")</f>
        <v/>
      </c>
      <c r="E27" s="77" t="str">
        <f t="shared" si="0"/>
        <v xml:space="preserve"> </v>
      </c>
      <c r="F27" s="78" t="str">
        <f>IF(F14&lt;&gt;"",SUM((F16-(F25+F26))),"")</f>
        <v/>
      </c>
      <c r="G27" s="79" t="str">
        <f t="shared" si="1"/>
        <v xml:space="preserve"> </v>
      </c>
      <c r="H27" s="80" t="str">
        <f>IF(H14&lt;&gt;"",SUM((H16-(H25+H26))),"")</f>
        <v/>
      </c>
      <c r="I27" s="79" t="str">
        <f>IF(ISERR(+H27/$H$14)," ",H27/$H$14)</f>
        <v xml:space="preserve"> </v>
      </c>
      <c r="J27" s="80" t="str">
        <f>IF(J14&lt;&gt;"",SUM((J16-(J25+J26))),"")</f>
        <v/>
      </c>
      <c r="K27" s="79" t="str">
        <f>IF(ISERR(+J27/$J$14)," ",J27/$J$14)</f>
        <v xml:space="preserve"> </v>
      </c>
      <c r="L27" s="80" t="str">
        <f>IF(L14&lt;&gt;"",SUM((L16-(L25+L26))),"")</f>
        <v/>
      </c>
      <c r="M27" s="79" t="str">
        <f>IF(ISERR(+L27/$L$14)," ",L27/$L$14)</f>
        <v xml:space="preserve"> </v>
      </c>
      <c r="N27" s="80" t="str">
        <f>IF(N14&lt;&gt;"",SUM((N16-(N25+N26))),"")</f>
        <v/>
      </c>
      <c r="O27" s="79" t="str">
        <f>IF(ISERR(+N27/$N$14)," ",N27/$N$14)</f>
        <v xml:space="preserve"> </v>
      </c>
      <c r="P27" s="80" t="str">
        <f>IF(P14&lt;&gt;"",SUM((P16-(P25+P26))),"")</f>
        <v/>
      </c>
      <c r="Q27" s="79" t="str">
        <f>IF(ISERR(+P27/$P$14)," ",P27/$P$14)</f>
        <v xml:space="preserve"> </v>
      </c>
      <c r="R27" s="80" t="str">
        <f>IF(R14&lt;&gt;"",SUM((R16-(R25+R26))),"")</f>
        <v/>
      </c>
      <c r="S27" s="79" t="str">
        <f>IF(ISERR(+R27/$R$14)," ",R27/$R$14)</f>
        <v xml:space="preserve"> </v>
      </c>
      <c r="T27" s="80" t="str">
        <f>IF(T14&lt;&gt;"",SUM((T16-(T25+T26))),"")</f>
        <v/>
      </c>
      <c r="U27" s="87" t="str">
        <f>IF(ISERR(+T27/$T$14)," ",T27/$T$14)</f>
        <v xml:space="preserve"> </v>
      </c>
      <c r="V27" s="8"/>
      <c r="W27" s="11"/>
      <c r="X27" s="11"/>
      <c r="Y27" s="11"/>
      <c r="Z27" s="11"/>
      <c r="AA27" s="11"/>
    </row>
    <row r="28" spans="1:27" s="2" customFormat="1" ht="45" customHeight="1" thickTop="1" thickBot="1" x14ac:dyDescent="0.25">
      <c r="A28" s="14"/>
      <c r="B28" s="3"/>
      <c r="C28" s="36" t="s">
        <v>39</v>
      </c>
      <c r="D28" s="96">
        <f>SUM(F28+H28+J28+L28+N28+P28+R28+T28)</f>
        <v>20101.313515365306</v>
      </c>
      <c r="E28" s="65" t="str">
        <f t="shared" si="0"/>
        <v xml:space="preserve"> </v>
      </c>
      <c r="F28" s="104">
        <v>2342</v>
      </c>
      <c r="G28" s="105"/>
      <c r="H28" s="104">
        <f>F28*1.02</f>
        <v>2388.84</v>
      </c>
      <c r="I28" s="105"/>
      <c r="J28" s="104">
        <f>H28*1.02</f>
        <v>2436.6168000000002</v>
      </c>
      <c r="K28" s="105"/>
      <c r="L28" s="104">
        <f>J28*1.02</f>
        <v>2485.3491360000003</v>
      </c>
      <c r="M28" s="105"/>
      <c r="N28" s="104">
        <f>L28*1.02</f>
        <v>2535.0561187200005</v>
      </c>
      <c r="O28" s="105"/>
      <c r="P28" s="104">
        <f>N28*1.02</f>
        <v>2585.7572410944008</v>
      </c>
      <c r="Q28" s="105"/>
      <c r="R28" s="104">
        <f>P28*1.02</f>
        <v>2637.4723859162887</v>
      </c>
      <c r="S28" s="105"/>
      <c r="T28" s="104">
        <f>R28*1.02</f>
        <v>2690.2218336346145</v>
      </c>
      <c r="U28" s="105"/>
      <c r="V28" s="8"/>
      <c r="W28" s="11"/>
      <c r="X28" s="11"/>
      <c r="Y28" s="11"/>
      <c r="Z28" s="11"/>
      <c r="AA28" s="11"/>
    </row>
    <row r="29" spans="1:27" s="2" customFormat="1" ht="39.75" customHeight="1" thickTop="1" x14ac:dyDescent="0.2">
      <c r="A29" s="14"/>
      <c r="B29" s="91" t="s">
        <v>29</v>
      </c>
      <c r="C29" s="37" t="s">
        <v>40</v>
      </c>
      <c r="D29" s="66" t="str">
        <f>+IF(F29&lt;&gt;"",F29+H29+J29+L29+N29+P29+R29+T29,"")</f>
        <v/>
      </c>
      <c r="E29" s="67" t="str">
        <f t="shared" si="0"/>
        <v xml:space="preserve"> </v>
      </c>
      <c r="F29" s="99"/>
      <c r="G29" s="100"/>
      <c r="H29" s="99"/>
      <c r="I29" s="100"/>
      <c r="J29" s="99"/>
      <c r="K29" s="100"/>
      <c r="L29" s="99"/>
      <c r="M29" s="100"/>
      <c r="N29" s="99"/>
      <c r="O29" s="101"/>
      <c r="P29" s="99"/>
      <c r="Q29" s="100"/>
      <c r="R29" s="99"/>
      <c r="S29" s="100"/>
      <c r="T29" s="99"/>
      <c r="U29" s="101"/>
      <c r="V29" s="8"/>
      <c r="W29" s="11"/>
      <c r="X29" s="11"/>
      <c r="Y29" s="11"/>
      <c r="Z29" s="11"/>
      <c r="AA29" s="11"/>
    </row>
    <row r="30" spans="1:27" s="2" customFormat="1" ht="22.5" customHeight="1" thickBot="1" x14ac:dyDescent="0.25">
      <c r="A30" s="14"/>
      <c r="B30" s="1"/>
      <c r="C30" s="38" t="s">
        <v>30</v>
      </c>
      <c r="D30" s="68" t="str">
        <f>+IFERROR(D27-D29,"")</f>
        <v/>
      </c>
      <c r="E30" s="69" t="str">
        <f t="shared" si="0"/>
        <v xml:space="preserve"> </v>
      </c>
      <c r="F30" s="70" t="str">
        <f>+IF(F29&lt;&gt;"",F27-F29,"")</f>
        <v/>
      </c>
      <c r="G30" s="71" t="str">
        <f>IF(ISERR(+F30/$F$14)," ",F30/$F$14)</f>
        <v xml:space="preserve"> </v>
      </c>
      <c r="H30" s="72" t="str">
        <f>+IF(H29&lt;&gt;"",H27-H29,"")</f>
        <v/>
      </c>
      <c r="I30" s="71" t="str">
        <f>IF(ISERR(+H30/$F$14)," ",H30/$F$14)</f>
        <v xml:space="preserve"> </v>
      </c>
      <c r="J30" s="72" t="str">
        <f>+IF(J29&lt;&gt;"",J27-J29,"")</f>
        <v/>
      </c>
      <c r="K30" s="71" t="str">
        <f>IF(ISERR(+J30/$F$14)," ",J30/$F$14)</f>
        <v xml:space="preserve"> </v>
      </c>
      <c r="L30" s="72" t="str">
        <f>+IF(L29&lt;&gt;"",L27-L29,"")</f>
        <v/>
      </c>
      <c r="M30" s="71" t="str">
        <f>IF(ISERR(+L30/$F$14)," ",L30/$F$14)</f>
        <v xml:space="preserve"> </v>
      </c>
      <c r="N30" s="72" t="str">
        <f>+IF(N29&lt;&gt;"",N27-N29,"")</f>
        <v/>
      </c>
      <c r="O30" s="71" t="str">
        <f>IF(ISERR(+N30/$F$14)," ",N30/$F$14)</f>
        <v xml:space="preserve"> </v>
      </c>
      <c r="P30" s="72" t="str">
        <f>+IF(P29&lt;&gt;"",P27-P29,"")</f>
        <v/>
      </c>
      <c r="Q30" s="71" t="str">
        <f>IF(ISERR(+P30/$F$14)," ",P30/$F$14)</f>
        <v xml:space="preserve"> </v>
      </c>
      <c r="R30" s="72" t="str">
        <f>+IF(R29&lt;&gt;"",R27-R29,"")</f>
        <v/>
      </c>
      <c r="S30" s="71" t="str">
        <f>IF(ISERR(+R30/$F$14)," ",R30/$F$14)</f>
        <v xml:space="preserve"> </v>
      </c>
      <c r="T30" s="72" t="str">
        <f>+IF(T29&lt;&gt;"",T27-T29,"")</f>
        <v/>
      </c>
      <c r="U30" s="88" t="str">
        <f>IF(ISERR(+T30/$F$14)," ",T30/$F$14)</f>
        <v xml:space="preserve"> </v>
      </c>
      <c r="V30" s="8"/>
      <c r="W30" s="11"/>
      <c r="X30" s="11"/>
      <c r="Y30" s="11"/>
      <c r="Z30" s="11"/>
      <c r="AA30" s="11"/>
    </row>
    <row r="31" spans="1:27" s="2" customFormat="1" ht="22.5" customHeight="1" thickBot="1" x14ac:dyDescent="0.25">
      <c r="A31" s="14"/>
      <c r="B31" s="1"/>
      <c r="C31" s="94" t="s">
        <v>31</v>
      </c>
      <c r="D31" s="61" t="str">
        <f>+IF(F31&lt;&gt;"",F31+H31+J31+L31+N31+P31+R31+T31,"")</f>
        <v/>
      </c>
      <c r="E31" s="62" t="str">
        <f>IF(ISERR(+D31/$D$14)," ",D31/$D$14)</f>
        <v xml:space="preserve"> </v>
      </c>
      <c r="F31" s="63"/>
      <c r="G31" s="41" t="str">
        <f>IF(ISERR(+F31/$F$14)," ",F31/$F$14)</f>
        <v xml:space="preserve"> </v>
      </c>
      <c r="H31" s="64"/>
      <c r="I31" s="41" t="str">
        <f>IF(ISERR(+H31/$H$14)," ",H31/$H$14)</f>
        <v xml:space="preserve"> </v>
      </c>
      <c r="J31" s="64"/>
      <c r="K31" s="41" t="str">
        <f>IF(ISERR(+J31/$J$14)," ",J31/$J$14)</f>
        <v xml:space="preserve"> </v>
      </c>
      <c r="L31" s="64"/>
      <c r="M31" s="41" t="str">
        <f>IF(ISERR(+L31/$L$14)," ",L31/$L$14)</f>
        <v xml:space="preserve"> </v>
      </c>
      <c r="N31" s="64"/>
      <c r="O31" s="41" t="str">
        <f>IF(ISERR(+N31/$N$14)," ",N31/$N$14)</f>
        <v xml:space="preserve"> </v>
      </c>
      <c r="P31" s="64"/>
      <c r="Q31" s="41" t="str">
        <f>IF(ISERR(+P31/$P$14)," ",P31/$P$14)</f>
        <v xml:space="preserve"> </v>
      </c>
      <c r="R31" s="64"/>
      <c r="S31" s="41" t="str">
        <f>IF(ISERR(+R31/$R$14)," ",R31/$R$14)</f>
        <v xml:space="preserve"> </v>
      </c>
      <c r="T31" s="64"/>
      <c r="U31" s="86" t="str">
        <f>IF(ISERR(+T31/$T$14)," ",T31/$T$14)</f>
        <v xml:space="preserve"> </v>
      </c>
      <c r="V31" s="8"/>
      <c r="W31" s="11"/>
      <c r="X31" s="11"/>
      <c r="Y31" s="11"/>
      <c r="Z31" s="11"/>
      <c r="AA31" s="11"/>
    </row>
    <row r="32" spans="1:27" s="2" customFormat="1" ht="24.95" customHeight="1" thickBot="1" x14ac:dyDescent="0.25">
      <c r="A32" s="14"/>
      <c r="B32" s="1"/>
      <c r="C32" s="39" t="s">
        <v>32</v>
      </c>
      <c r="D32" s="73" t="str">
        <f>+IFERROR(D30-D31,"")</f>
        <v/>
      </c>
      <c r="E32" s="74" t="str">
        <f t="shared" si="0"/>
        <v xml:space="preserve"> </v>
      </c>
      <c r="F32" s="42" t="str">
        <f>+IF(F30&lt;&gt;"",F30-F31,"")</f>
        <v/>
      </c>
      <c r="G32" s="43" t="str">
        <f>IF(ISERR(+F32/$F$14)," ",F32/$F$14)</f>
        <v xml:space="preserve"> </v>
      </c>
      <c r="H32" s="44" t="str">
        <f>+IF(H14&lt;&gt;"",H30-H31,"")</f>
        <v/>
      </c>
      <c r="I32" s="43" t="str">
        <f>IF(ISERR(+H32/$H$14)," ",H32/$H$14)</f>
        <v xml:space="preserve"> </v>
      </c>
      <c r="J32" s="44" t="str">
        <f>+IF(J14&lt;&gt;"",J30-J31,"")</f>
        <v/>
      </c>
      <c r="K32" s="43" t="str">
        <f>IF(ISERR(+J32/$J$14)," ",J32/$J$14)</f>
        <v xml:space="preserve"> </v>
      </c>
      <c r="L32" s="44" t="str">
        <f>+IF(L14&lt;&gt;"",L30-L31,"")</f>
        <v/>
      </c>
      <c r="M32" s="43" t="str">
        <f>IF(ISERR(+L32/$L$14)," ",L32/$L$14)</f>
        <v xml:space="preserve"> </v>
      </c>
      <c r="N32" s="44" t="str">
        <f>+IF(N14&lt;&gt;"",N30-N31,"")</f>
        <v/>
      </c>
      <c r="O32" s="43" t="str">
        <f>IF(ISERR(+N32/$N$14)," ",N32/$N$14)</f>
        <v xml:space="preserve"> </v>
      </c>
      <c r="P32" s="44" t="str">
        <f>+IF(P14&lt;&gt;"",P30-P31,"")</f>
        <v/>
      </c>
      <c r="Q32" s="43" t="str">
        <f>IF(ISERR(+P32/$P$14)," ",P32/$P$14)</f>
        <v xml:space="preserve"> </v>
      </c>
      <c r="R32" s="44" t="str">
        <f>+IF(R14&lt;&gt;"",R30-R31,"")</f>
        <v/>
      </c>
      <c r="S32" s="43" t="str">
        <f>IF(ISERR(+R32/$R$14)," ",R32/$R$14)</f>
        <v xml:space="preserve"> </v>
      </c>
      <c r="T32" s="44" t="str">
        <f>+IF(T14&lt;&gt;"",T30-T31,"")</f>
        <v/>
      </c>
      <c r="U32" s="84" t="str">
        <f>IF(ISERR(+T32/$T$14)," ",T32/$T$14)</f>
        <v xml:space="preserve"> </v>
      </c>
      <c r="V32" s="8"/>
      <c r="W32" s="11"/>
      <c r="X32" s="11"/>
      <c r="Y32" s="11"/>
      <c r="Z32" s="11"/>
      <c r="AA32" s="11"/>
    </row>
    <row r="33" spans="1:27" s="7" customFormat="1" ht="9" customHeight="1" x14ac:dyDescent="0.2">
      <c r="A33" s="11"/>
      <c r="C33" s="98"/>
      <c r="D33" s="98"/>
      <c r="E33" s="98"/>
      <c r="F33" s="98"/>
      <c r="G33" s="98"/>
      <c r="H33" s="98"/>
      <c r="I33" s="98"/>
      <c r="J33" s="98"/>
      <c r="K33" s="34"/>
      <c r="L33" s="34"/>
      <c r="M33" s="34"/>
      <c r="N33" s="34"/>
      <c r="O33" s="34"/>
      <c r="P33" s="34"/>
      <c r="Q33" s="34"/>
      <c r="R33" s="34"/>
      <c r="S33" s="34"/>
      <c r="V33" s="11"/>
      <c r="W33" s="11"/>
      <c r="X33" s="11"/>
      <c r="Y33" s="11"/>
      <c r="Z33" s="11"/>
      <c r="AA33" s="11"/>
    </row>
    <row r="34" spans="1:27" ht="9" customHeight="1" x14ac:dyDescent="0.2">
      <c r="A34" s="11"/>
      <c r="B34" s="11"/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32"/>
      <c r="Q34" s="32"/>
      <c r="R34" s="32"/>
      <c r="S34" s="32"/>
    </row>
    <row r="35" spans="1:27" ht="22.5" customHeight="1" x14ac:dyDescent="0.2">
      <c r="A35" s="11"/>
      <c r="B35" s="11"/>
      <c r="C35" s="33" t="s">
        <v>34</v>
      </c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32"/>
      <c r="R35" s="32"/>
      <c r="S35" s="32"/>
    </row>
    <row r="36" spans="1:27" ht="17.100000000000001" customHeight="1" x14ac:dyDescent="0.2">
      <c r="A36" s="11"/>
      <c r="B36" s="11"/>
      <c r="C36" s="97" t="s">
        <v>33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</row>
    <row r="37" spans="1:27" ht="17.100000000000001" customHeight="1" x14ac:dyDescent="0.2">
      <c r="A37" s="14"/>
      <c r="C37" s="95" t="s">
        <v>37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</row>
    <row r="38" spans="1:27" ht="17.25" customHeight="1" x14ac:dyDescent="0.2">
      <c r="C38" s="95" t="s">
        <v>38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27" ht="12.75" customHeight="1" x14ac:dyDescent="0.2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27" ht="12.75" hidden="1" customHeight="1" x14ac:dyDescent="0.2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27" ht="12.75" hidden="1" customHeight="1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27" ht="12.75" hidden="1" customHeight="1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27" ht="12.75" hidden="1" customHeight="1" x14ac:dyDescent="0.2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27" ht="12.75" hidden="1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27" ht="12.75" hidden="1" customHeight="1" x14ac:dyDescent="0.2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27" ht="12.75" hidden="1" customHeight="1" x14ac:dyDescent="0.2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27" ht="12.75" hidden="1" customHeight="1" x14ac:dyDescent="0.2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27" ht="12.75" hidden="1" customHeight="1" x14ac:dyDescent="0.2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3:15" ht="12.75" hidden="1" customHeight="1" x14ac:dyDescent="0.2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3:15" ht="12.75" hidden="1" customHeight="1" x14ac:dyDescent="0.2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3:15" ht="12.75" hidden="1" customHeight="1" x14ac:dyDescent="0.2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3:15" ht="12.75" hidden="1" customHeight="1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3:15" ht="12.75" hidden="1" customHeight="1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3:15" ht="12.75" hidden="1" customHeight="1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3:15" ht="12.75" hidden="1" customHeight="1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3:15" ht="12.75" hidden="1" x14ac:dyDescent="0.2"/>
    <row r="57" spans="3:15" ht="12.75" hidden="1" x14ac:dyDescent="0.2"/>
    <row r="58" spans="3:15" ht="12.75" hidden="1" x14ac:dyDescent="0.2"/>
    <row r="59" spans="3:15" ht="12.75" hidden="1" customHeight="1" x14ac:dyDescent="0.2"/>
    <row r="60" spans="3:15" ht="12.75" hidden="1" customHeight="1" x14ac:dyDescent="0.2"/>
    <row r="61" spans="3:15" ht="12.75" hidden="1" customHeight="1" x14ac:dyDescent="0.2"/>
    <row r="62" spans="3:15" ht="12.75" hidden="1" customHeight="1" x14ac:dyDescent="0.2"/>
  </sheetData>
  <sheetProtection password="9505" sheet="1" objects="1" scenarios="1" selectLockedCells="1"/>
  <mergeCells count="35">
    <mergeCell ref="D2:U2"/>
    <mergeCell ref="D3:U3"/>
    <mergeCell ref="C5:U5"/>
    <mergeCell ref="C7:E8"/>
    <mergeCell ref="F7:Q8"/>
    <mergeCell ref="R7:U8"/>
    <mergeCell ref="C10:U10"/>
    <mergeCell ref="D12:E12"/>
    <mergeCell ref="F12:U12"/>
    <mergeCell ref="F13:G13"/>
    <mergeCell ref="H13:I13"/>
    <mergeCell ref="J13:K13"/>
    <mergeCell ref="L13:M13"/>
    <mergeCell ref="N13:O13"/>
    <mergeCell ref="P13:Q13"/>
    <mergeCell ref="R13:S13"/>
    <mergeCell ref="T13:U13"/>
    <mergeCell ref="F28:G28"/>
    <mergeCell ref="H28:I28"/>
    <mergeCell ref="J28:K28"/>
    <mergeCell ref="L28:M28"/>
    <mergeCell ref="N28:O28"/>
    <mergeCell ref="P28:Q28"/>
    <mergeCell ref="R28:S28"/>
    <mergeCell ref="T28:U28"/>
    <mergeCell ref="C36:U36"/>
    <mergeCell ref="C33:J33"/>
    <mergeCell ref="F29:G29"/>
    <mergeCell ref="H29:I29"/>
    <mergeCell ref="J29:K29"/>
    <mergeCell ref="L29:M29"/>
    <mergeCell ref="N29:O29"/>
    <mergeCell ref="P29:Q29"/>
    <mergeCell ref="R29:S29"/>
    <mergeCell ref="T29:U29"/>
  </mergeCells>
  <dataValidations count="1">
    <dataValidation type="custom" allowBlank="1" showInputMessage="1" showErrorMessage="1" error="Renta Inferior Mínimo Exigido" sqref="F29:U29">
      <formula1>+IF(F29&lt;F28,"Renta Inferior Mínimo Exigido",F29)</formula1>
    </dataValidation>
  </dataValidations>
  <printOptions horizontalCentered="1"/>
  <pageMargins left="7.874015748031496E-2" right="7.874015748031496E-2" top="0.39370078740157483" bottom="0.39370078740157483" header="0" footer="0"/>
  <pageSetup paperSize="9" scale="61" orientation="landscape"/>
  <headerFooter alignWithMargins="0"/>
  <ignoredErrors>
    <ignoredError sqref="D16 G16 I16 K16 M16 O16 Q16 S16 U16 U25:U26 S25:S26 S27 Q25:Q26 Q27 O25:O26 O27 M25:M26 M27 K25:K26 K27 I25:I26 I27 G25 G27 G30:H30 I30:J30 I32 K30:L30 K32 M30:N30 M32 O30:P30 O32 Q30:R30 Q32 S30:T30 S32 D25 D30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25768249B09C4B9711DC66684D2FF1" ma:contentTypeVersion="15" ma:contentTypeDescription="Crear nuevo documento." ma:contentTypeScope="" ma:versionID="24c4ee2a08fe93805a997c01c7e17e71">
  <xsd:schema xmlns:xsd="http://www.w3.org/2001/XMLSchema" xmlns:xs="http://www.w3.org/2001/XMLSchema" xmlns:p="http://schemas.microsoft.com/office/2006/metadata/properties" xmlns:ns2="21680dd4-e860-4bfa-834e-b03b23839d64" xmlns:ns3="b89b71f4-3571-446d-86ff-039a166dc7e6" targetNamespace="http://schemas.microsoft.com/office/2006/metadata/properties" ma:root="true" ma:fieldsID="3268d3ae640aacc11e81285e97670c10" ns2:_="" ns3:_="">
    <xsd:import namespace="21680dd4-e860-4bfa-834e-b03b23839d64"/>
    <xsd:import namespace="b89b71f4-3571-446d-86ff-039a166dc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80dd4-e860-4bfa-834e-b03b23839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71f4-3571-446d-86ff-039a166dc7e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e3aed6b-8efa-4c68-bbc2-f9f9aa1f656d}" ma:internalName="TaxCatchAll" ma:showField="CatchAllData" ma:web="b89b71f4-3571-446d-86ff-039a166dc7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9b71f4-3571-446d-86ff-039a166dc7e6" xsi:nil="true"/>
    <lcf76f155ced4ddcb4097134ff3c332f xmlns="21680dd4-e860-4bfa-834e-b03b23839d64">
      <Terms xmlns="http://schemas.microsoft.com/office/infopath/2007/PartnerControls"/>
    </lcf76f155ced4ddcb4097134ff3c332f>
    <MediaLengthInSeconds xmlns="21680dd4-e860-4bfa-834e-b03b23839d64" xsi:nil="true"/>
  </documentManagement>
</p:properties>
</file>

<file path=customXml/itemProps1.xml><?xml version="1.0" encoding="utf-8"?>
<ds:datastoreItem xmlns:ds="http://schemas.openxmlformats.org/officeDocument/2006/customXml" ds:itemID="{32DEB26E-A2C0-4621-9DBE-8DA2F00A13C4}"/>
</file>

<file path=customXml/itemProps2.xml><?xml version="1.0" encoding="utf-8"?>
<ds:datastoreItem xmlns:ds="http://schemas.openxmlformats.org/officeDocument/2006/customXml" ds:itemID="{3BDCF40B-9084-4C04-8837-45791499D8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078060-19F3-4339-A316-FE46A8C21CC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9315581-DEB7-46CC-8C9F-2C6B2160EAF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Previsional</vt:lpstr>
      <vt:lpstr>Previsional!Área_de_impresión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Carlos A. Barcelona</dc:creator>
  <cp:lastModifiedBy>Jorge Muñoz Arnal</cp:lastModifiedBy>
  <cp:lastPrinted>2017-05-04T13:49:38Z</cp:lastPrinted>
  <dcterms:created xsi:type="dcterms:W3CDTF">2016-11-10T09:35:28Z</dcterms:created>
  <dcterms:modified xsi:type="dcterms:W3CDTF">2024-06-05T10:56:19Z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JULIO VIEJO CAMINO</vt:lpwstr>
  </property>
  <property fmtid="{D5CDD505-2E9C-101B-9397-08002B2CF9AE}" pid="4" name="Order">
    <vt:lpwstr>2168200.00000000</vt:lpwstr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display_urn:schemas-microsoft-com:office:office#Author">
    <vt:lpwstr>JULIO VIEJO CAMINO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TriggerFlowInfo">
    <vt:lpwstr/>
  </property>
  <property fmtid="{D5CDD505-2E9C-101B-9397-08002B2CF9AE}" pid="11" name="ContentTypeId">
    <vt:lpwstr>0x0101001225768249B09C4B9711DC66684D2FF1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MediaLengthInSeconds">
    <vt:lpwstr/>
  </property>
  <property fmtid="{D5CDD505-2E9C-101B-9397-08002B2CF9AE}" pid="15" name="MediaServiceImageTags">
    <vt:lpwstr/>
  </property>
  <property fmtid="{D5CDD505-2E9C-101B-9397-08002B2CF9AE}" pid="16" name="MSIP_Label_62394dc9-7b9f-4804-8eca-3bd919c5bef4_Enabled">
    <vt:lpwstr>true</vt:lpwstr>
  </property>
  <property fmtid="{D5CDD505-2E9C-101B-9397-08002B2CF9AE}" pid="17" name="MSIP_Label_62394dc9-7b9f-4804-8eca-3bd919c5bef4_SetDate">
    <vt:lpwstr>2024-06-05T10:56:19Z</vt:lpwstr>
  </property>
  <property fmtid="{D5CDD505-2E9C-101B-9397-08002B2CF9AE}" pid="18" name="MSIP_Label_62394dc9-7b9f-4804-8eca-3bd919c5bef4_Method">
    <vt:lpwstr>Standard</vt:lpwstr>
  </property>
  <property fmtid="{D5CDD505-2E9C-101B-9397-08002B2CF9AE}" pid="19" name="MSIP_Label_62394dc9-7b9f-4804-8eca-3bd919c5bef4_Name">
    <vt:lpwstr>Etiqueta predeterminada uso interno</vt:lpwstr>
  </property>
  <property fmtid="{D5CDD505-2E9C-101B-9397-08002B2CF9AE}" pid="20" name="MSIP_Label_62394dc9-7b9f-4804-8eca-3bd919c5bef4_SiteId">
    <vt:lpwstr>f752ca51-e762-497a-939c-e7b7813268af</vt:lpwstr>
  </property>
  <property fmtid="{D5CDD505-2E9C-101B-9397-08002B2CF9AE}" pid="21" name="MSIP_Label_62394dc9-7b9f-4804-8eca-3bd919c5bef4_ActionId">
    <vt:lpwstr>addc3d21-853e-48de-aae2-4f1166c9b674</vt:lpwstr>
  </property>
  <property fmtid="{D5CDD505-2E9C-101B-9397-08002B2CF9AE}" pid="22" name="MSIP_Label_62394dc9-7b9f-4804-8eca-3bd919c5bef4_ContentBits">
    <vt:lpwstr>0</vt:lpwstr>
  </property>
</Properties>
</file>