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2/Expte. 2022-160-00021, aparcabicis/"/>
    </mc:Choice>
  </mc:AlternateContent>
  <xr:revisionPtr revIDLastSave="0" documentId="8_{1CF3F766-8026-44E9-A69A-F24AAFDDF8C9}" xr6:coauthVersionLast="47" xr6:coauthVersionMax="47" xr10:uidLastSave="{00000000-0000-0000-0000-000000000000}"/>
  <bookViews>
    <workbookView xWindow="-110" yWindow="-110" windowWidth="19420" windowHeight="11620" xr2:uid="{41A706FC-A014-4116-9352-502FFAB2AD50}"/>
  </bookViews>
  <sheets>
    <sheet name="ANEJO 3" sheetId="1" r:id="rId1"/>
  </sheets>
  <definedNames>
    <definedName name="_xlnm.Print_Area" localSheetId="0">'ANEJO 3'!$A$1:$G$68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4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15" i="1"/>
  <c r="D57" i="1"/>
  <c r="D59" i="1" s="1"/>
</calcChain>
</file>

<file path=xl/sharedStrings.xml><?xml version="1.0" encoding="utf-8"?>
<sst xmlns="http://schemas.openxmlformats.org/spreadsheetml/2006/main" count="147" uniqueCount="66">
  <si>
    <t>ANEJO 3</t>
  </si>
  <si>
    <t>MODELO DE OFERTA ECONÓMICA</t>
  </si>
  <si>
    <t>PLIEGO DE CONDICIONES PARTICULARES</t>
  </si>
  <si>
    <t>ESTACIÓN</t>
  </si>
  <si>
    <t>ENTIDAD</t>
  </si>
  <si>
    <t>ACTIVIDAD</t>
  </si>
  <si>
    <t>RENTA VARIABLE</t>
  </si>
  <si>
    <t>OBSERVACIONES:</t>
  </si>
  <si>
    <t>FIRMA Y SELLO 
EMPRESA OFERTANTE</t>
  </si>
  <si>
    <t>EXPEDIENTE Nº 2022-160-00021</t>
  </si>
  <si>
    <t>ALICANTE</t>
  </si>
  <si>
    <t>ALBACETE LOS LLANOS</t>
  </si>
  <si>
    <t>BARCELONA SANTS</t>
  </si>
  <si>
    <t>CACERES</t>
  </si>
  <si>
    <t>CASTELLON</t>
  </si>
  <si>
    <t>CIUDAD REAL</t>
  </si>
  <si>
    <t>CORDOBA</t>
  </si>
  <si>
    <t>CUENCA FERNANDO ZOBEL</t>
  </si>
  <si>
    <t>GRANADA</t>
  </si>
  <si>
    <t>LEON</t>
  </si>
  <si>
    <t>MADRID PUERTA DE ATOCHA</t>
  </si>
  <si>
    <t>MALAGA MARIA ZAMBRANO</t>
  </si>
  <si>
    <t>OURENSE</t>
  </si>
  <si>
    <t>PALENCIA</t>
  </si>
  <si>
    <t>PONTEVEDRA</t>
  </si>
  <si>
    <t>PUERTOLLANO</t>
  </si>
  <si>
    <t>SANTIAGO DE COMPOSTELA</t>
  </si>
  <si>
    <t>SEGOVIA GUIOMAR</t>
  </si>
  <si>
    <t>SEVILLA SANTA JUSTA</t>
  </si>
  <si>
    <t>TOLEDO</t>
  </si>
  <si>
    <t>VALLADOLID</t>
  </si>
  <si>
    <t>ZAMORA</t>
  </si>
  <si>
    <t>ZARAGOZA DELICIAS</t>
  </si>
  <si>
    <t>AVILA</t>
  </si>
  <si>
    <t>BADAJOZ</t>
  </si>
  <si>
    <t>BILBAO ABANDO</t>
  </si>
  <si>
    <t>BURGOS ROSA DE LIMA</t>
  </si>
  <si>
    <t>CADIZ</t>
  </si>
  <si>
    <t>GIJON SANZ CRESPO</t>
  </si>
  <si>
    <t xml:space="preserve">HUELVA </t>
  </si>
  <si>
    <t>LOGROÑO</t>
  </si>
  <si>
    <t>LUGO</t>
  </si>
  <si>
    <t>MERIDA</t>
  </si>
  <si>
    <t>ORIHUELA MIGUEL HERNANDEZ</t>
  </si>
  <si>
    <t>OVIEDO</t>
  </si>
  <si>
    <t>PAMPLONA</t>
  </si>
  <si>
    <t>SALAMANCA</t>
  </si>
  <si>
    <t>SEGOVIA</t>
  </si>
  <si>
    <t>VALENCIA NORD</t>
  </si>
  <si>
    <t>VIGO GUIXAR</t>
  </si>
  <si>
    <t>Adif AV</t>
  </si>
  <si>
    <t>Adif</t>
  </si>
  <si>
    <t>VALENCIA JOAQUIN SOROLLA</t>
  </si>
  <si>
    <t>TUDELA DE NAVARRA</t>
  </si>
  <si>
    <t>APARCAMIENTO SEGURO DE BICICLETAS</t>
  </si>
  <si>
    <t>OFERTA</t>
  </si>
  <si>
    <t>SI</t>
  </si>
  <si>
    <t>NO</t>
  </si>
  <si>
    <t>TOTAL ESTACIONES POR LAS QUE OFERTA</t>
  </si>
  <si>
    <t>Este modelo se cumplimentará (sólo las casillas en blanco) y se incluirá en el Sobre nº 3.</t>
  </si>
  <si>
    <t>La columna "OFERTA" debe cumplimentarse sólo con SI o NO, según se presente oferta o no por esa Estación.</t>
  </si>
  <si>
    <t>Rentas según Estipulación 7.3.3.1.- "PROPOSICIÓN ECONÓMICA" del Pliego de Condiciones Particulares del Expediente de Contratación.</t>
  </si>
  <si>
    <t>La columna "RENTA VARIABLE OFERTADA" debe cumplimentarse sólo con un porcentaje de renta variable igual o superior al 3,00%.</t>
  </si>
  <si>
    <t>RENTA VARIABLE OFERTADA
PARA TODOS LOS AÑOS DEL CONTRATO</t>
  </si>
  <si>
    <t>RENTA MINIMA GARANTIZADA 
AÑO 4</t>
  </si>
  <si>
    <t>AÑO 5 Y SIGUIENTES +2% INCREMENTO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</si>
</sst>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color theme="0"/>
      <name val="Open Sans"/>
      <family val="2"/>
    </font>
    <font>
      <b/>
      <i/>
      <sz val="12"/>
      <color rgb="FFDD0055"/>
      <name val="Open Sans"/>
      <family val="2"/>
    </font>
    <font>
      <sz val="10"/>
      <name val="Open Sans"/>
      <family val="2"/>
    </font>
    <font>
      <b/>
      <sz val="22"/>
      <name val="Open Sans"/>
      <family val="2"/>
    </font>
    <font>
      <b/>
      <sz val="18"/>
      <name val="Open Sans"/>
      <family val="2"/>
    </font>
    <font>
      <b/>
      <sz val="48"/>
      <name val="Open Sans"/>
      <family val="2"/>
    </font>
    <font>
      <b/>
      <sz val="36"/>
      <name val="Open Sans"/>
      <family val="2"/>
    </font>
    <font>
      <b/>
      <sz val="28"/>
      <name val="Open Sans"/>
      <family val="2"/>
    </font>
    <font>
      <b/>
      <sz val="22"/>
      <color indexed="10"/>
      <name val="Open Sans"/>
      <family val="2"/>
    </font>
    <font>
      <b/>
      <sz val="22"/>
      <color rgb="FFFF0000"/>
      <name val="Open Sans"/>
      <family val="2"/>
    </font>
    <font>
      <b/>
      <sz val="16"/>
      <name val="Open Sans"/>
      <family val="2"/>
    </font>
    <font>
      <b/>
      <sz val="14"/>
      <name val="Open Sans"/>
      <family val="2"/>
    </font>
    <font>
      <sz val="12"/>
      <name val="Open Sans"/>
      <family val="2"/>
    </font>
    <font>
      <sz val="14"/>
      <name val="Open Sans"/>
      <family val="2"/>
    </font>
    <font>
      <b/>
      <sz val="14"/>
      <color theme="1"/>
      <name val="Open Sans"/>
      <family val="2"/>
    </font>
    <font>
      <sz val="14"/>
      <color theme="0"/>
      <name val="Open Sans"/>
      <family val="2"/>
    </font>
    <font>
      <b/>
      <sz val="20"/>
      <color rgb="FFFF0000"/>
      <name val="Open Sans"/>
      <family val="2"/>
    </font>
    <font>
      <sz val="10"/>
      <color rgb="FFFF0000"/>
      <name val="Open Sans"/>
      <family val="2"/>
    </font>
    <font>
      <sz val="16"/>
      <color theme="0"/>
      <name val="Open Sans"/>
      <family val="2"/>
    </font>
    <font>
      <sz val="16"/>
      <name val="Open Sans"/>
      <family val="2"/>
    </font>
    <font>
      <b/>
      <sz val="1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6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0" fontId="17" fillId="0" borderId="8" xfId="1" applyNumberFormat="1" applyFont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top"/>
    </xf>
    <xf numFmtId="0" fontId="13" fillId="5" borderId="15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13" fillId="4" borderId="1" xfId="0" applyFont="1" applyFill="1" applyBorder="1" applyAlignment="1" applyProtection="1">
      <alignment horizontal="left" vertical="center"/>
    </xf>
    <xf numFmtId="0" fontId="16" fillId="4" borderId="16" xfId="0" applyFont="1" applyFill="1" applyBorder="1" applyAlignment="1" applyProtection="1">
      <alignment horizontal="left" vertical="center"/>
    </xf>
    <xf numFmtId="0" fontId="16" fillId="4" borderId="4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4" fillId="3" borderId="8" xfId="0" applyFont="1" applyFill="1" applyBorder="1" applyAlignment="1" applyProtection="1">
      <alignment horizontal="center" vertical="center" wrapText="1"/>
    </xf>
    <xf numFmtId="6" fontId="16" fillId="2" borderId="0" xfId="0" applyNumberFormat="1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10" fontId="15" fillId="2" borderId="0" xfId="1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4" fillId="4" borderId="2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17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top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13" fillId="5" borderId="11" xfId="0" applyFont="1" applyFill="1" applyBorder="1" applyAlignment="1" applyProtection="1">
      <alignment horizontal="center" vertical="top" wrapText="1"/>
    </xf>
    <xf numFmtId="6" fontId="14" fillId="4" borderId="8" xfId="0" applyNumberFormat="1" applyFont="1" applyFill="1" applyBorder="1" applyAlignment="1" applyProtection="1">
      <alignment horizontal="center" vertical="center" wrapText="1"/>
    </xf>
    <xf numFmtId="10" fontId="14" fillId="4" borderId="8" xfId="1" applyNumberFormat="1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5"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7681"/>
      <color rgb="FF909090"/>
      <color rgb="FF757575"/>
      <color rgb="FF404040"/>
      <color rgb="FF00BCD0"/>
      <color rgb="FF0093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291269</xdr:rowOff>
    </xdr:from>
    <xdr:to>
      <xdr:col>2</xdr:col>
      <xdr:colOff>411290</xdr:colOff>
      <xdr:row>4</xdr:row>
      <xdr:rowOff>25357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96C3D-4E12-4FD5-8981-DBA75BF7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519869"/>
          <a:ext cx="4154615" cy="848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B03F-BECF-4DA1-9E2A-0B0E9850AC1E}">
  <sheetPr>
    <pageSetUpPr fitToPage="1"/>
  </sheetPr>
  <dimension ref="A1:G68"/>
  <sheetViews>
    <sheetView showGridLines="0" tabSelected="1" zoomScale="85" zoomScaleNormal="85" workbookViewId="0">
      <selection activeCell="G35" sqref="G35"/>
    </sheetView>
  </sheetViews>
  <sheetFormatPr baseColWidth="10" defaultColWidth="11.453125" defaultRowHeight="16.5" x14ac:dyDescent="0.45"/>
  <cols>
    <col min="1" max="1" width="6.54296875" style="1" customWidth="1"/>
    <col min="2" max="2" width="56" style="3" customWidth="1"/>
    <col min="3" max="3" width="18.54296875" style="3" customWidth="1"/>
    <col min="4" max="4" width="22.54296875" style="3" customWidth="1"/>
    <col min="5" max="5" width="34.1796875" style="3" bestFit="1" customWidth="1"/>
    <col min="6" max="6" width="39.26953125" style="3" customWidth="1"/>
    <col min="7" max="7" width="58.1796875" style="3" customWidth="1"/>
    <col min="8" max="16384" width="11.453125" style="3"/>
  </cols>
  <sheetData>
    <row r="1" spans="1:7" s="2" customFormat="1" ht="18" x14ac:dyDescent="0.5">
      <c r="A1" s="13" t="s">
        <v>56</v>
      </c>
      <c r="B1" s="13"/>
      <c r="C1" s="54"/>
      <c r="D1" s="54"/>
      <c r="E1" s="47"/>
      <c r="F1" s="47"/>
      <c r="G1" s="47"/>
    </row>
    <row r="2" spans="1:7" s="2" customFormat="1" ht="30.75" customHeight="1" x14ac:dyDescent="0.35">
      <c r="A2" s="13" t="s">
        <v>57</v>
      </c>
      <c r="B2" s="13"/>
      <c r="C2" s="47"/>
      <c r="D2" s="47"/>
      <c r="E2" s="47"/>
      <c r="F2" s="63"/>
      <c r="G2" s="47"/>
    </row>
    <row r="3" spans="1:7" s="2" customFormat="1" ht="11.25" customHeight="1" x14ac:dyDescent="0.35">
      <c r="A3" s="14"/>
      <c r="B3" s="13"/>
      <c r="C3" s="17"/>
      <c r="D3" s="17"/>
      <c r="E3" s="17"/>
      <c r="F3" s="17"/>
      <c r="G3" s="47"/>
    </row>
    <row r="4" spans="1:7" s="2" customFormat="1" ht="45.75" customHeight="1" x14ac:dyDescent="0.35">
      <c r="A4" s="14"/>
      <c r="B4" s="13"/>
      <c r="C4" s="47"/>
      <c r="D4" s="58"/>
      <c r="E4" s="58" t="s">
        <v>0</v>
      </c>
      <c r="F4" s="58"/>
      <c r="G4" s="47"/>
    </row>
    <row r="5" spans="1:7" s="2" customFormat="1" ht="9" customHeight="1" x14ac:dyDescent="0.35">
      <c r="A5" s="13"/>
      <c r="B5" s="13"/>
      <c r="C5" s="55"/>
      <c r="D5" s="55"/>
      <c r="E5" s="55"/>
      <c r="F5" s="47"/>
      <c r="G5" s="47"/>
    </row>
    <row r="6" spans="1:7" s="2" customFormat="1" ht="40.5" x14ac:dyDescent="0.35">
      <c r="A6" s="13"/>
      <c r="B6" s="15"/>
      <c r="C6" s="15"/>
      <c r="D6" s="59"/>
      <c r="E6" s="59" t="s">
        <v>1</v>
      </c>
      <c r="F6" s="59"/>
      <c r="G6" s="65"/>
    </row>
    <row r="7" spans="1:7" s="2" customFormat="1" ht="35.25" customHeight="1" x14ac:dyDescent="0.35">
      <c r="A7" s="13"/>
      <c r="B7" s="16"/>
      <c r="C7" s="16"/>
      <c r="D7" s="16"/>
      <c r="E7" s="16" t="s">
        <v>6</v>
      </c>
      <c r="F7" s="16"/>
      <c r="G7" s="65"/>
    </row>
    <row r="8" spans="1:7" s="2" customFormat="1" ht="11.25" customHeight="1" thickBot="1" x14ac:dyDescent="0.4">
      <c r="A8" s="13"/>
      <c r="B8" s="17"/>
      <c r="C8" s="17"/>
      <c r="D8" s="17"/>
      <c r="E8" s="17"/>
      <c r="F8" s="17"/>
      <c r="G8" s="47"/>
    </row>
    <row r="9" spans="1:7" s="2" customFormat="1" ht="35.25" customHeight="1" x14ac:dyDescent="0.35">
      <c r="A9" s="13"/>
      <c r="B9" s="18"/>
      <c r="C9" s="56"/>
      <c r="D9" s="56"/>
      <c r="E9" s="56" t="s">
        <v>2</v>
      </c>
      <c r="F9" s="56"/>
      <c r="G9" s="66"/>
    </row>
    <row r="10" spans="1:7" s="2" customFormat="1" ht="35.25" customHeight="1" thickBot="1" x14ac:dyDescent="0.4">
      <c r="A10" s="13"/>
      <c r="B10" s="19"/>
      <c r="C10" s="57"/>
      <c r="D10" s="60"/>
      <c r="E10" s="60" t="s">
        <v>9</v>
      </c>
      <c r="F10" s="60"/>
      <c r="G10" s="67"/>
    </row>
    <row r="11" spans="1:7" s="2" customFormat="1" ht="8.25" customHeight="1" x14ac:dyDescent="0.35">
      <c r="A11" s="13"/>
      <c r="B11" s="20"/>
      <c r="C11" s="20"/>
      <c r="D11" s="20"/>
      <c r="E11" s="20"/>
      <c r="F11" s="20"/>
      <c r="G11" s="47"/>
    </row>
    <row r="12" spans="1:7" s="2" customFormat="1" ht="115" x14ac:dyDescent="0.35">
      <c r="A12" s="13"/>
      <c r="B12" s="21" t="s">
        <v>3</v>
      </c>
      <c r="C12" s="21" t="s">
        <v>4</v>
      </c>
      <c r="D12" s="21" t="s">
        <v>55</v>
      </c>
      <c r="E12" s="61" t="s">
        <v>64</v>
      </c>
      <c r="F12" s="64" t="s">
        <v>63</v>
      </c>
      <c r="G12" s="68" t="s">
        <v>5</v>
      </c>
    </row>
    <row r="13" spans="1:7" s="2" customFormat="1" ht="36" x14ac:dyDescent="0.35">
      <c r="A13" s="13"/>
      <c r="B13" s="22"/>
      <c r="C13" s="22"/>
      <c r="D13" s="22"/>
      <c r="E13" s="71" t="s">
        <v>65</v>
      </c>
      <c r="F13" s="7"/>
      <c r="G13" s="62"/>
    </row>
    <row r="14" spans="1:7" s="2" customFormat="1" ht="20.5" x14ac:dyDescent="0.35">
      <c r="A14" s="13"/>
      <c r="B14" s="23" t="s">
        <v>11</v>
      </c>
      <c r="C14" s="23" t="s">
        <v>50</v>
      </c>
      <c r="D14" s="8"/>
      <c r="E14" s="69">
        <v>350</v>
      </c>
      <c r="F14" s="70" t="str">
        <f>+IF(D14="SI",$F$13,"-")</f>
        <v>-</v>
      </c>
      <c r="G14" s="23" t="s">
        <v>54</v>
      </c>
    </row>
    <row r="15" spans="1:7" s="2" customFormat="1" ht="20.5" x14ac:dyDescent="0.35">
      <c r="A15" s="13"/>
      <c r="B15" s="23" t="s">
        <v>10</v>
      </c>
      <c r="C15" s="23" t="s">
        <v>50</v>
      </c>
      <c r="D15" s="8"/>
      <c r="E15" s="69">
        <v>350</v>
      </c>
      <c r="F15" s="70" t="str">
        <f t="shared" ref="F15:F55" si="0">+IF(D15="SI",$F$13,"-")</f>
        <v>-</v>
      </c>
      <c r="G15" s="23" t="s">
        <v>54</v>
      </c>
    </row>
    <row r="16" spans="1:7" s="2" customFormat="1" ht="20.5" x14ac:dyDescent="0.35">
      <c r="A16" s="13"/>
      <c r="B16" s="23" t="s">
        <v>33</v>
      </c>
      <c r="C16" s="23" t="s">
        <v>51</v>
      </c>
      <c r="D16" s="8"/>
      <c r="E16" s="69">
        <v>350</v>
      </c>
      <c r="F16" s="70" t="str">
        <f t="shared" si="0"/>
        <v>-</v>
      </c>
      <c r="G16" s="23" t="s">
        <v>54</v>
      </c>
    </row>
    <row r="17" spans="1:7" s="2" customFormat="1" ht="20.5" x14ac:dyDescent="0.35">
      <c r="A17" s="13"/>
      <c r="B17" s="23" t="s">
        <v>34</v>
      </c>
      <c r="C17" s="23" t="s">
        <v>51</v>
      </c>
      <c r="D17" s="8"/>
      <c r="E17" s="69">
        <v>350</v>
      </c>
      <c r="F17" s="70" t="str">
        <f t="shared" si="0"/>
        <v>-</v>
      </c>
      <c r="G17" s="23" t="s">
        <v>54</v>
      </c>
    </row>
    <row r="18" spans="1:7" s="2" customFormat="1" ht="20.5" x14ac:dyDescent="0.35">
      <c r="A18" s="13"/>
      <c r="B18" s="23" t="s">
        <v>12</v>
      </c>
      <c r="C18" s="23" t="s">
        <v>50</v>
      </c>
      <c r="D18" s="8"/>
      <c r="E18" s="69">
        <v>350</v>
      </c>
      <c r="F18" s="70" t="str">
        <f t="shared" si="0"/>
        <v>-</v>
      </c>
      <c r="G18" s="23" t="s">
        <v>54</v>
      </c>
    </row>
    <row r="19" spans="1:7" s="2" customFormat="1" ht="20.5" x14ac:dyDescent="0.35">
      <c r="A19" s="13"/>
      <c r="B19" s="23" t="s">
        <v>35</v>
      </c>
      <c r="C19" s="23" t="s">
        <v>51</v>
      </c>
      <c r="D19" s="8"/>
      <c r="E19" s="69">
        <v>350</v>
      </c>
      <c r="F19" s="70" t="str">
        <f t="shared" si="0"/>
        <v>-</v>
      </c>
      <c r="G19" s="23" t="s">
        <v>54</v>
      </c>
    </row>
    <row r="20" spans="1:7" s="2" customFormat="1" ht="20.5" x14ac:dyDescent="0.35">
      <c r="A20" s="13"/>
      <c r="B20" s="23" t="s">
        <v>36</v>
      </c>
      <c r="C20" s="23" t="s">
        <v>51</v>
      </c>
      <c r="D20" s="8"/>
      <c r="E20" s="69">
        <v>350</v>
      </c>
      <c r="F20" s="70" t="str">
        <f t="shared" si="0"/>
        <v>-</v>
      </c>
      <c r="G20" s="23" t="s">
        <v>54</v>
      </c>
    </row>
    <row r="21" spans="1:7" s="2" customFormat="1" ht="20.5" x14ac:dyDescent="0.35">
      <c r="A21" s="13"/>
      <c r="B21" s="23" t="s">
        <v>13</v>
      </c>
      <c r="C21" s="23" t="s">
        <v>50</v>
      </c>
      <c r="D21" s="8"/>
      <c r="E21" s="69">
        <v>350</v>
      </c>
      <c r="F21" s="70" t="str">
        <f t="shared" si="0"/>
        <v>-</v>
      </c>
      <c r="G21" s="23" t="s">
        <v>54</v>
      </c>
    </row>
    <row r="22" spans="1:7" s="2" customFormat="1" ht="20.5" x14ac:dyDescent="0.35">
      <c r="A22" s="13"/>
      <c r="B22" s="23" t="s">
        <v>37</v>
      </c>
      <c r="C22" s="23" t="s">
        <v>51</v>
      </c>
      <c r="D22" s="8"/>
      <c r="E22" s="69">
        <v>350</v>
      </c>
      <c r="F22" s="70" t="str">
        <f t="shared" si="0"/>
        <v>-</v>
      </c>
      <c r="G22" s="23" t="s">
        <v>54</v>
      </c>
    </row>
    <row r="23" spans="1:7" s="2" customFormat="1" ht="20.5" x14ac:dyDescent="0.35">
      <c r="A23" s="13"/>
      <c r="B23" s="23" t="s">
        <v>14</v>
      </c>
      <c r="C23" s="23" t="s">
        <v>50</v>
      </c>
      <c r="D23" s="8"/>
      <c r="E23" s="69">
        <v>350</v>
      </c>
      <c r="F23" s="70" t="str">
        <f t="shared" si="0"/>
        <v>-</v>
      </c>
      <c r="G23" s="23" t="s">
        <v>54</v>
      </c>
    </row>
    <row r="24" spans="1:7" s="2" customFormat="1" ht="20.5" x14ac:dyDescent="0.35">
      <c r="A24" s="13"/>
      <c r="B24" s="23" t="s">
        <v>15</v>
      </c>
      <c r="C24" s="23" t="s">
        <v>50</v>
      </c>
      <c r="D24" s="8"/>
      <c r="E24" s="69">
        <v>350</v>
      </c>
      <c r="F24" s="70" t="str">
        <f t="shared" si="0"/>
        <v>-</v>
      </c>
      <c r="G24" s="23" t="s">
        <v>54</v>
      </c>
    </row>
    <row r="25" spans="1:7" s="2" customFormat="1" ht="20.5" x14ac:dyDescent="0.35">
      <c r="A25" s="13"/>
      <c r="B25" s="23" t="s">
        <v>16</v>
      </c>
      <c r="C25" s="23" t="s">
        <v>50</v>
      </c>
      <c r="D25" s="8"/>
      <c r="E25" s="69">
        <v>350</v>
      </c>
      <c r="F25" s="70" t="str">
        <f t="shared" si="0"/>
        <v>-</v>
      </c>
      <c r="G25" s="23" t="s">
        <v>54</v>
      </c>
    </row>
    <row r="26" spans="1:7" s="2" customFormat="1" ht="20.5" x14ac:dyDescent="0.35">
      <c r="A26" s="13"/>
      <c r="B26" s="23" t="s">
        <v>17</v>
      </c>
      <c r="C26" s="23" t="s">
        <v>50</v>
      </c>
      <c r="D26" s="8"/>
      <c r="E26" s="69">
        <v>350</v>
      </c>
      <c r="F26" s="70" t="str">
        <f t="shared" si="0"/>
        <v>-</v>
      </c>
      <c r="G26" s="23" t="s">
        <v>54</v>
      </c>
    </row>
    <row r="27" spans="1:7" s="2" customFormat="1" ht="20.5" x14ac:dyDescent="0.35">
      <c r="A27" s="13"/>
      <c r="B27" s="23" t="s">
        <v>38</v>
      </c>
      <c r="C27" s="23" t="s">
        <v>51</v>
      </c>
      <c r="D27" s="8"/>
      <c r="E27" s="69">
        <v>350</v>
      </c>
      <c r="F27" s="70" t="str">
        <f t="shared" si="0"/>
        <v>-</v>
      </c>
      <c r="G27" s="23" t="s">
        <v>54</v>
      </c>
    </row>
    <row r="28" spans="1:7" s="2" customFormat="1" ht="20.5" x14ac:dyDescent="0.35">
      <c r="A28" s="13"/>
      <c r="B28" s="23" t="s">
        <v>18</v>
      </c>
      <c r="C28" s="23" t="s">
        <v>50</v>
      </c>
      <c r="D28" s="8"/>
      <c r="E28" s="69">
        <v>350</v>
      </c>
      <c r="F28" s="70" t="str">
        <f t="shared" si="0"/>
        <v>-</v>
      </c>
      <c r="G28" s="23" t="s">
        <v>54</v>
      </c>
    </row>
    <row r="29" spans="1:7" s="2" customFormat="1" ht="20.5" x14ac:dyDescent="0.35">
      <c r="A29" s="13"/>
      <c r="B29" s="23" t="s">
        <v>39</v>
      </c>
      <c r="C29" s="23" t="s">
        <v>51</v>
      </c>
      <c r="D29" s="8"/>
      <c r="E29" s="69">
        <v>350</v>
      </c>
      <c r="F29" s="70" t="str">
        <f t="shared" si="0"/>
        <v>-</v>
      </c>
      <c r="G29" s="23" t="s">
        <v>54</v>
      </c>
    </row>
    <row r="30" spans="1:7" s="2" customFormat="1" ht="20.5" x14ac:dyDescent="0.35">
      <c r="A30" s="13"/>
      <c r="B30" s="23" t="s">
        <v>19</v>
      </c>
      <c r="C30" s="23" t="s">
        <v>50</v>
      </c>
      <c r="D30" s="8"/>
      <c r="E30" s="69">
        <v>350</v>
      </c>
      <c r="F30" s="70" t="str">
        <f t="shared" si="0"/>
        <v>-</v>
      </c>
      <c r="G30" s="23" t="s">
        <v>54</v>
      </c>
    </row>
    <row r="31" spans="1:7" s="2" customFormat="1" ht="20.5" x14ac:dyDescent="0.35">
      <c r="A31" s="13"/>
      <c r="B31" s="23" t="s">
        <v>40</v>
      </c>
      <c r="C31" s="23" t="s">
        <v>51</v>
      </c>
      <c r="D31" s="8"/>
      <c r="E31" s="69">
        <v>350</v>
      </c>
      <c r="F31" s="70" t="str">
        <f t="shared" si="0"/>
        <v>-</v>
      </c>
      <c r="G31" s="23" t="s">
        <v>54</v>
      </c>
    </row>
    <row r="32" spans="1:7" s="2" customFormat="1" ht="20.5" x14ac:dyDescent="0.35">
      <c r="A32" s="13"/>
      <c r="B32" s="23" t="s">
        <v>41</v>
      </c>
      <c r="C32" s="23" t="s">
        <v>51</v>
      </c>
      <c r="D32" s="8"/>
      <c r="E32" s="69">
        <v>350</v>
      </c>
      <c r="F32" s="70" t="str">
        <f t="shared" si="0"/>
        <v>-</v>
      </c>
      <c r="G32" s="23" t="s">
        <v>54</v>
      </c>
    </row>
    <row r="33" spans="1:7" s="2" customFormat="1" ht="20.5" x14ac:dyDescent="0.35">
      <c r="A33" s="13"/>
      <c r="B33" s="23" t="s">
        <v>20</v>
      </c>
      <c r="C33" s="23" t="s">
        <v>50</v>
      </c>
      <c r="D33" s="8"/>
      <c r="E33" s="69">
        <v>350</v>
      </c>
      <c r="F33" s="70" t="str">
        <f t="shared" si="0"/>
        <v>-</v>
      </c>
      <c r="G33" s="23" t="s">
        <v>54</v>
      </c>
    </row>
    <row r="34" spans="1:7" s="2" customFormat="1" ht="20.5" x14ac:dyDescent="0.35">
      <c r="A34" s="13"/>
      <c r="B34" s="23" t="s">
        <v>21</v>
      </c>
      <c r="C34" s="23" t="s">
        <v>50</v>
      </c>
      <c r="D34" s="8"/>
      <c r="E34" s="69">
        <v>350</v>
      </c>
      <c r="F34" s="70" t="str">
        <f t="shared" si="0"/>
        <v>-</v>
      </c>
      <c r="G34" s="23" t="s">
        <v>54</v>
      </c>
    </row>
    <row r="35" spans="1:7" s="2" customFormat="1" ht="20.5" x14ac:dyDescent="0.35">
      <c r="A35" s="13"/>
      <c r="B35" s="23" t="s">
        <v>42</v>
      </c>
      <c r="C35" s="23" t="s">
        <v>51</v>
      </c>
      <c r="D35" s="8"/>
      <c r="E35" s="69">
        <v>350</v>
      </c>
      <c r="F35" s="70" t="str">
        <f t="shared" si="0"/>
        <v>-</v>
      </c>
      <c r="G35" s="23" t="s">
        <v>54</v>
      </c>
    </row>
    <row r="36" spans="1:7" s="2" customFormat="1" ht="20.5" x14ac:dyDescent="0.35">
      <c r="A36" s="13"/>
      <c r="B36" s="23" t="s">
        <v>43</v>
      </c>
      <c r="C36" s="23" t="s">
        <v>51</v>
      </c>
      <c r="D36" s="8"/>
      <c r="E36" s="69">
        <v>350</v>
      </c>
      <c r="F36" s="70" t="str">
        <f t="shared" si="0"/>
        <v>-</v>
      </c>
      <c r="G36" s="23" t="s">
        <v>54</v>
      </c>
    </row>
    <row r="37" spans="1:7" s="2" customFormat="1" ht="20.5" x14ac:dyDescent="0.35">
      <c r="A37" s="13"/>
      <c r="B37" s="23" t="s">
        <v>22</v>
      </c>
      <c r="C37" s="23" t="s">
        <v>50</v>
      </c>
      <c r="D37" s="8"/>
      <c r="E37" s="69">
        <v>350</v>
      </c>
      <c r="F37" s="70" t="str">
        <f t="shared" si="0"/>
        <v>-</v>
      </c>
      <c r="G37" s="23" t="s">
        <v>54</v>
      </c>
    </row>
    <row r="38" spans="1:7" s="2" customFormat="1" ht="20.5" x14ac:dyDescent="0.35">
      <c r="A38" s="13"/>
      <c r="B38" s="23" t="s">
        <v>44</v>
      </c>
      <c r="C38" s="23" t="s">
        <v>51</v>
      </c>
      <c r="D38" s="8"/>
      <c r="E38" s="69">
        <v>350</v>
      </c>
      <c r="F38" s="70" t="str">
        <f t="shared" si="0"/>
        <v>-</v>
      </c>
      <c r="G38" s="23" t="s">
        <v>54</v>
      </c>
    </row>
    <row r="39" spans="1:7" s="2" customFormat="1" ht="20.5" x14ac:dyDescent="0.35">
      <c r="A39" s="13"/>
      <c r="B39" s="23" t="s">
        <v>23</v>
      </c>
      <c r="C39" s="23" t="s">
        <v>50</v>
      </c>
      <c r="D39" s="8"/>
      <c r="E39" s="69">
        <v>350</v>
      </c>
      <c r="F39" s="70" t="str">
        <f t="shared" si="0"/>
        <v>-</v>
      </c>
      <c r="G39" s="23" t="s">
        <v>54</v>
      </c>
    </row>
    <row r="40" spans="1:7" s="2" customFormat="1" ht="20.5" x14ac:dyDescent="0.35">
      <c r="A40" s="13"/>
      <c r="B40" s="23" t="s">
        <v>45</v>
      </c>
      <c r="C40" s="23" t="s">
        <v>51</v>
      </c>
      <c r="D40" s="8"/>
      <c r="E40" s="69">
        <v>350</v>
      </c>
      <c r="F40" s="70" t="str">
        <f t="shared" si="0"/>
        <v>-</v>
      </c>
      <c r="G40" s="23" t="s">
        <v>54</v>
      </c>
    </row>
    <row r="41" spans="1:7" s="2" customFormat="1" ht="20.5" x14ac:dyDescent="0.35">
      <c r="A41" s="13"/>
      <c r="B41" s="23" t="s">
        <v>24</v>
      </c>
      <c r="C41" s="23" t="s">
        <v>50</v>
      </c>
      <c r="D41" s="8"/>
      <c r="E41" s="69">
        <v>350</v>
      </c>
      <c r="F41" s="70" t="str">
        <f t="shared" si="0"/>
        <v>-</v>
      </c>
      <c r="G41" s="23" t="s">
        <v>54</v>
      </c>
    </row>
    <row r="42" spans="1:7" s="2" customFormat="1" ht="20.5" x14ac:dyDescent="0.35">
      <c r="A42" s="13"/>
      <c r="B42" s="23" t="s">
        <v>25</v>
      </c>
      <c r="C42" s="23" t="s">
        <v>50</v>
      </c>
      <c r="D42" s="8"/>
      <c r="E42" s="69">
        <v>350</v>
      </c>
      <c r="F42" s="70" t="str">
        <f t="shared" si="0"/>
        <v>-</v>
      </c>
      <c r="G42" s="23" t="s">
        <v>54</v>
      </c>
    </row>
    <row r="43" spans="1:7" s="2" customFormat="1" ht="20.5" x14ac:dyDescent="0.35">
      <c r="A43" s="13"/>
      <c r="B43" s="23" t="s">
        <v>46</v>
      </c>
      <c r="C43" s="23" t="s">
        <v>51</v>
      </c>
      <c r="D43" s="8"/>
      <c r="E43" s="69">
        <v>350</v>
      </c>
      <c r="F43" s="70" t="str">
        <f t="shared" si="0"/>
        <v>-</v>
      </c>
      <c r="G43" s="23" t="s">
        <v>54</v>
      </c>
    </row>
    <row r="44" spans="1:7" s="2" customFormat="1" ht="20.5" x14ac:dyDescent="0.35">
      <c r="A44" s="13"/>
      <c r="B44" s="23" t="s">
        <v>26</v>
      </c>
      <c r="C44" s="23" t="s">
        <v>50</v>
      </c>
      <c r="D44" s="8"/>
      <c r="E44" s="69">
        <v>350</v>
      </c>
      <c r="F44" s="70" t="str">
        <f t="shared" si="0"/>
        <v>-</v>
      </c>
      <c r="G44" s="23" t="s">
        <v>54</v>
      </c>
    </row>
    <row r="45" spans="1:7" s="2" customFormat="1" ht="20.5" x14ac:dyDescent="0.35">
      <c r="A45" s="13"/>
      <c r="B45" s="23" t="s">
        <v>47</v>
      </c>
      <c r="C45" s="23" t="s">
        <v>51</v>
      </c>
      <c r="D45" s="8"/>
      <c r="E45" s="69">
        <v>350</v>
      </c>
      <c r="F45" s="70" t="str">
        <f t="shared" si="0"/>
        <v>-</v>
      </c>
      <c r="G45" s="23" t="s">
        <v>54</v>
      </c>
    </row>
    <row r="46" spans="1:7" s="2" customFormat="1" ht="20.5" x14ac:dyDescent="0.35">
      <c r="A46" s="13"/>
      <c r="B46" s="23" t="s">
        <v>27</v>
      </c>
      <c r="C46" s="23" t="s">
        <v>50</v>
      </c>
      <c r="D46" s="8"/>
      <c r="E46" s="69">
        <v>350</v>
      </c>
      <c r="F46" s="70" t="str">
        <f t="shared" si="0"/>
        <v>-</v>
      </c>
      <c r="G46" s="23" t="s">
        <v>54</v>
      </c>
    </row>
    <row r="47" spans="1:7" s="2" customFormat="1" ht="20.5" x14ac:dyDescent="0.35">
      <c r="A47" s="13"/>
      <c r="B47" s="23" t="s">
        <v>28</v>
      </c>
      <c r="C47" s="23" t="s">
        <v>50</v>
      </c>
      <c r="D47" s="8"/>
      <c r="E47" s="69">
        <v>350</v>
      </c>
      <c r="F47" s="70" t="str">
        <f t="shared" si="0"/>
        <v>-</v>
      </c>
      <c r="G47" s="23" t="s">
        <v>54</v>
      </c>
    </row>
    <row r="48" spans="1:7" s="2" customFormat="1" ht="20.5" x14ac:dyDescent="0.35">
      <c r="A48" s="13"/>
      <c r="B48" s="23" t="s">
        <v>29</v>
      </c>
      <c r="C48" s="23" t="s">
        <v>50</v>
      </c>
      <c r="D48" s="8"/>
      <c r="E48" s="69">
        <v>350</v>
      </c>
      <c r="F48" s="70" t="str">
        <f t="shared" si="0"/>
        <v>-</v>
      </c>
      <c r="G48" s="23" t="s">
        <v>54</v>
      </c>
    </row>
    <row r="49" spans="1:7" s="2" customFormat="1" ht="20.5" x14ac:dyDescent="0.35">
      <c r="A49" s="13"/>
      <c r="B49" s="23" t="s">
        <v>53</v>
      </c>
      <c r="C49" s="23" t="s">
        <v>51</v>
      </c>
      <c r="D49" s="8"/>
      <c r="E49" s="69">
        <v>350</v>
      </c>
      <c r="F49" s="70" t="str">
        <f t="shared" si="0"/>
        <v>-</v>
      </c>
      <c r="G49" s="23" t="s">
        <v>54</v>
      </c>
    </row>
    <row r="50" spans="1:7" s="2" customFormat="1" ht="20.5" x14ac:dyDescent="0.35">
      <c r="A50" s="13"/>
      <c r="B50" s="23" t="s">
        <v>52</v>
      </c>
      <c r="C50" s="23" t="s">
        <v>50</v>
      </c>
      <c r="D50" s="8"/>
      <c r="E50" s="69">
        <v>350</v>
      </c>
      <c r="F50" s="70" t="str">
        <f t="shared" si="0"/>
        <v>-</v>
      </c>
      <c r="G50" s="23" t="s">
        <v>54</v>
      </c>
    </row>
    <row r="51" spans="1:7" s="2" customFormat="1" ht="20.5" x14ac:dyDescent="0.35">
      <c r="A51" s="13"/>
      <c r="B51" s="23" t="s">
        <v>48</v>
      </c>
      <c r="C51" s="23" t="s">
        <v>51</v>
      </c>
      <c r="D51" s="8"/>
      <c r="E51" s="69">
        <v>350</v>
      </c>
      <c r="F51" s="70" t="str">
        <f t="shared" si="0"/>
        <v>-</v>
      </c>
      <c r="G51" s="23" t="s">
        <v>54</v>
      </c>
    </row>
    <row r="52" spans="1:7" s="2" customFormat="1" ht="20.5" x14ac:dyDescent="0.35">
      <c r="A52" s="13"/>
      <c r="B52" s="23" t="s">
        <v>30</v>
      </c>
      <c r="C52" s="23" t="s">
        <v>50</v>
      </c>
      <c r="D52" s="8"/>
      <c r="E52" s="69">
        <v>350</v>
      </c>
      <c r="F52" s="70" t="str">
        <f t="shared" si="0"/>
        <v>-</v>
      </c>
      <c r="G52" s="23" t="s">
        <v>54</v>
      </c>
    </row>
    <row r="53" spans="1:7" s="2" customFormat="1" ht="20.5" x14ac:dyDescent="0.35">
      <c r="A53" s="13"/>
      <c r="B53" s="23" t="s">
        <v>49</v>
      </c>
      <c r="C53" s="23" t="s">
        <v>51</v>
      </c>
      <c r="D53" s="8"/>
      <c r="E53" s="69">
        <v>350</v>
      </c>
      <c r="F53" s="70" t="str">
        <f t="shared" si="0"/>
        <v>-</v>
      </c>
      <c r="G53" s="23" t="s">
        <v>54</v>
      </c>
    </row>
    <row r="54" spans="1:7" s="2" customFormat="1" ht="20.5" x14ac:dyDescent="0.35">
      <c r="A54" s="13"/>
      <c r="B54" s="23" t="s">
        <v>31</v>
      </c>
      <c r="C54" s="23" t="s">
        <v>50</v>
      </c>
      <c r="D54" s="8"/>
      <c r="E54" s="69">
        <v>350</v>
      </c>
      <c r="F54" s="70" t="str">
        <f t="shared" si="0"/>
        <v>-</v>
      </c>
      <c r="G54" s="23" t="s">
        <v>54</v>
      </c>
    </row>
    <row r="55" spans="1:7" s="2" customFormat="1" ht="20.5" x14ac:dyDescent="0.35">
      <c r="A55" s="13"/>
      <c r="B55" s="23" t="s">
        <v>32</v>
      </c>
      <c r="C55" s="23" t="s">
        <v>50</v>
      </c>
      <c r="D55" s="8"/>
      <c r="E55" s="69">
        <v>350</v>
      </c>
      <c r="F55" s="70" t="str">
        <f t="shared" si="0"/>
        <v>-</v>
      </c>
      <c r="G55" s="23" t="s">
        <v>54</v>
      </c>
    </row>
    <row r="56" spans="1:7" s="5" customFormat="1" ht="20.5" x14ac:dyDescent="0.35">
      <c r="A56" s="24"/>
      <c r="B56" s="25"/>
      <c r="C56" s="25"/>
      <c r="D56" s="25"/>
      <c r="E56" s="36"/>
      <c r="F56" s="37"/>
      <c r="G56" s="38"/>
    </row>
    <row r="57" spans="1:7" s="6" customFormat="1" ht="18.75" customHeight="1" x14ac:dyDescent="0.35">
      <c r="A57" s="26"/>
      <c r="B57" s="27" t="s">
        <v>58</v>
      </c>
      <c r="C57" s="39"/>
      <c r="D57" s="39">
        <f>+COUNTIF(D14:D55,"SI")</f>
        <v>0</v>
      </c>
      <c r="E57" s="39"/>
      <c r="F57" s="40"/>
      <c r="G57" s="41"/>
    </row>
    <row r="58" spans="1:7" s="4" customFormat="1" ht="18.75" customHeight="1" x14ac:dyDescent="0.35">
      <c r="A58" s="28"/>
      <c r="B58" s="29"/>
      <c r="C58" s="42"/>
      <c r="D58" s="42"/>
      <c r="E58" s="42"/>
      <c r="F58" s="43"/>
      <c r="G58" s="34"/>
    </row>
    <row r="59" spans="1:7" s="2" customFormat="1" ht="18.75" customHeight="1" x14ac:dyDescent="0.35">
      <c r="A59" s="13"/>
      <c r="B59" s="29"/>
      <c r="C59" s="44"/>
      <c r="D59" s="45" t="str">
        <f>+IF(D57&lt;34,"OFERTA NO VÁLIDA",0)</f>
        <v>OFERTA NO VÁLIDA</v>
      </c>
      <c r="E59" s="46"/>
      <c r="F59" s="46"/>
      <c r="G59" s="47"/>
    </row>
    <row r="60" spans="1:7" x14ac:dyDescent="0.45">
      <c r="A60" s="13"/>
      <c r="B60" s="30"/>
      <c r="C60" s="30"/>
      <c r="D60" s="30"/>
      <c r="E60" s="30"/>
      <c r="F60" s="30"/>
      <c r="G60" s="30"/>
    </row>
    <row r="61" spans="1:7" ht="17" thickBot="1" x14ac:dyDescent="0.5">
      <c r="A61" s="13"/>
      <c r="B61" s="30"/>
      <c r="C61" s="30"/>
      <c r="D61" s="30"/>
      <c r="E61" s="30"/>
      <c r="F61" s="30"/>
      <c r="G61" s="30"/>
    </row>
    <row r="62" spans="1:7" s="2" customFormat="1" ht="38.25" customHeight="1" x14ac:dyDescent="0.35">
      <c r="A62" s="13"/>
      <c r="B62" s="31" t="s">
        <v>7</v>
      </c>
      <c r="C62" s="48"/>
      <c r="D62" s="48"/>
      <c r="E62" s="48"/>
      <c r="F62" s="48"/>
      <c r="G62" s="49"/>
    </row>
    <row r="63" spans="1:7" s="4" customFormat="1" ht="20.5" x14ac:dyDescent="0.35">
      <c r="A63" s="28"/>
      <c r="B63" s="32" t="s">
        <v>59</v>
      </c>
      <c r="C63" s="50"/>
      <c r="D63" s="50"/>
      <c r="E63" s="50"/>
      <c r="F63" s="50"/>
      <c r="G63" s="51"/>
    </row>
    <row r="64" spans="1:7" s="4" customFormat="1" ht="20.5" x14ac:dyDescent="0.35">
      <c r="A64" s="28"/>
      <c r="B64" s="32" t="s">
        <v>60</v>
      </c>
      <c r="C64" s="50"/>
      <c r="D64" s="50"/>
      <c r="E64" s="50"/>
      <c r="F64" s="50"/>
      <c r="G64" s="51"/>
    </row>
    <row r="65" spans="1:7" s="4" customFormat="1" ht="20.5" x14ac:dyDescent="0.35">
      <c r="A65" s="28"/>
      <c r="B65" s="32" t="s">
        <v>62</v>
      </c>
      <c r="C65" s="50"/>
      <c r="D65" s="50"/>
      <c r="E65" s="50"/>
      <c r="F65" s="50"/>
      <c r="G65" s="51"/>
    </row>
    <row r="66" spans="1:7" s="2" customFormat="1" ht="21" thickBot="1" x14ac:dyDescent="0.4">
      <c r="A66" s="13"/>
      <c r="B66" s="33" t="s">
        <v>61</v>
      </c>
      <c r="C66" s="52"/>
      <c r="D66" s="52"/>
      <c r="E66" s="52"/>
      <c r="F66" s="52"/>
      <c r="G66" s="53"/>
    </row>
    <row r="67" spans="1:7" s="2" customFormat="1" ht="18.75" customHeight="1" x14ac:dyDescent="0.35">
      <c r="A67" s="13"/>
      <c r="B67" s="34"/>
      <c r="C67" s="34"/>
      <c r="D67" s="34"/>
      <c r="E67" s="34"/>
      <c r="F67" s="34"/>
      <c r="G67" s="34"/>
    </row>
    <row r="68" spans="1:7" ht="165" customHeight="1" x14ac:dyDescent="0.45">
      <c r="A68" s="13"/>
      <c r="B68" s="35" t="s">
        <v>8</v>
      </c>
      <c r="C68" s="9"/>
      <c r="D68" s="10"/>
      <c r="E68" s="11"/>
      <c r="F68" s="11"/>
      <c r="G68" s="12"/>
    </row>
  </sheetData>
  <sheetProtection algorithmName="SHA-512" hashValue="wnDVAlrUqsQ7pdz7jjNJbHts06JBRjFlu47/sy5qBnqLBVrfOKILGAfHJ69DE9fGQC3PAEnRkG7h0yu3O0yTkQ==" saltValue="s/z+t7rM1FykgdtytXh20Q==" spinCount="100000" sheet="1" objects="1" scenarios="1"/>
  <conditionalFormatting sqref="D57">
    <cfRule type="cellIs" dxfId="4" priority="2" operator="equal">
      <formula>0</formula>
    </cfRule>
    <cfRule type="cellIs" dxfId="3" priority="5" operator="lessThan">
      <formula>34</formula>
    </cfRule>
  </conditionalFormatting>
  <conditionalFormatting sqref="F14:F56">
    <cfRule type="cellIs" dxfId="2" priority="4" operator="equal">
      <formula>0</formula>
    </cfRule>
  </conditionalFormatting>
  <conditionalFormatting sqref="E14:E55">
    <cfRule type="cellIs" dxfId="1" priority="3" operator="equal">
      <formula>0</formula>
    </cfRule>
  </conditionalFormatting>
  <conditionalFormatting sqref="D59">
    <cfRule type="cellIs" dxfId="0" priority="1" operator="equal">
      <formula>0</formula>
    </cfRule>
  </conditionalFormatting>
  <dataValidations count="3">
    <dataValidation type="custom" allowBlank="1" showInputMessage="1" showErrorMessage="1" error="OFERTA INFERIOR A RENTA VARIABLE MÍNIMA EXIGIDA" sqref="F13" xr:uid="{658DE863-D345-48E8-94C6-A91B42B4C855}">
      <formula1>+IF(F13&lt;3%,"OFERTA NO VÁLIDA",3%)</formula1>
    </dataValidation>
    <dataValidation type="whole" operator="greaterThanOrEqual" allowBlank="1" showInputMessage="1" showErrorMessage="1" error="DEBE PRESENTARSE OFERTA EN UN MÍNIMO DE 38 ESTACIONES" sqref="D57" xr:uid="{62B135AD-6E12-4D87-AAD7-69E63EF816AC}">
      <formula1>38</formula1>
    </dataValidation>
    <dataValidation type="list" allowBlank="1" showDropDown="1" showInputMessage="1" showErrorMessage="1" sqref="D14:D55" xr:uid="{1FDB420E-EB27-4683-A724-17DFE523ED1A}">
      <formula1>$A$1:$A$2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ANEJO 3</vt:lpstr>
      <vt:lpstr>'ANEJO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Martin Villalba</dc:creator>
  <cp:lastModifiedBy>JOSE GOMEZ JIMENEZ</cp:lastModifiedBy>
  <dcterms:created xsi:type="dcterms:W3CDTF">2022-05-31T15:22:56Z</dcterms:created>
  <dcterms:modified xsi:type="dcterms:W3CDTF">2022-09-21T09:56:59Z</dcterms:modified>
</cp:coreProperties>
</file>